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8" activeTab="1"/>
  </bookViews>
  <sheets>
    <sheet name="Wettkampfpaarungen" sheetId="1" r:id="rId1"/>
    <sheet name="Wertung" sheetId="2" r:id="rId2"/>
    <sheet name="Mannschaftsführer" sheetId="3" r:id="rId3"/>
  </sheets>
  <definedNames/>
  <calcPr fullCalcOnLoad="1"/>
</workbook>
</file>

<file path=xl/sharedStrings.xml><?xml version="1.0" encoding="utf-8"?>
<sst xmlns="http://schemas.openxmlformats.org/spreadsheetml/2006/main" count="224" uniqueCount="101">
  <si>
    <t>Pfälzischer Sportschützenbund e. V.</t>
  </si>
  <si>
    <t>Rundenkämpfe 2022</t>
  </si>
  <si>
    <t>Großkaliber Pistole / Revolver</t>
  </si>
  <si>
    <t>V  O  R  R  U  N  D  E</t>
  </si>
  <si>
    <t>Endtermin</t>
  </si>
  <si>
    <t>SG 1881 Landau 1</t>
  </si>
  <si>
    <t>SV Queichheim 1</t>
  </si>
  <si>
    <t>SV Herxheim 1</t>
  </si>
  <si>
    <t>SV Venningen 1</t>
  </si>
  <si>
    <t>SV Hanhofen 1</t>
  </si>
  <si>
    <t>SV Wörth 2</t>
  </si>
  <si>
    <t>SG Schifferstadt 2</t>
  </si>
  <si>
    <t>SG Speyer 3</t>
  </si>
  <si>
    <t>2.</t>
  </si>
  <si>
    <t>3.</t>
  </si>
  <si>
    <t>R  Ü  C  K  R  U  N  D  E</t>
  </si>
  <si>
    <t>4.</t>
  </si>
  <si>
    <t>5.</t>
  </si>
  <si>
    <t>6.</t>
  </si>
  <si>
    <t>Schützenkreis Landau in der Pfalz e. V.</t>
  </si>
  <si>
    <t>Bezirksliga Süd</t>
  </si>
  <si>
    <t>GK Pistole / Revolver</t>
  </si>
  <si>
    <t>A b s c h l u ß b e r i c h t</t>
  </si>
  <si>
    <t>Rundenkampfleiter: KOSM Udo  H e l l m a n n</t>
  </si>
  <si>
    <t>06341  950320 (bis 23:00 Uhr)</t>
  </si>
  <si>
    <t>Wettkampfergebnisse</t>
  </si>
  <si>
    <t>:</t>
  </si>
  <si>
    <t>Mannschaftswertung</t>
  </si>
  <si>
    <t>Verein: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</si>
  <si>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</si>
  <si>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</si>
  <si>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</si>
  <si>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</si>
  <si>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</si>
  <si>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</si>
  <si>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</si>
  <si>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</si>
  <si>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Tagesbestenwertung</t>
  </si>
  <si>
    <t>Lehr, Robert</t>
  </si>
  <si>
    <t>Weiß, Michael</t>
  </si>
  <si>
    <t>Nebel, Manfred</t>
  </si>
  <si>
    <t>Einzelwertung</t>
  </si>
  <si>
    <t>Name:</t>
  </si>
  <si>
    <t>Sarther, Rainer</t>
  </si>
  <si>
    <t>Scharfnitz, Mark</t>
  </si>
  <si>
    <t>Mayer, Michael</t>
  </si>
  <si>
    <t>Höffner, Tobias</t>
  </si>
  <si>
    <t>Estelmann, Rudi</t>
  </si>
  <si>
    <t>Berg, Silke</t>
  </si>
  <si>
    <t>Schüpferling, Thomas</t>
  </si>
  <si>
    <t>Weber, Jürgen</t>
  </si>
  <si>
    <t>Doleschal, Gerhard</t>
  </si>
  <si>
    <t>Hieb, Stefan</t>
  </si>
  <si>
    <t>Schneider, Jürgen</t>
  </si>
  <si>
    <t>Neulinger, Alexander</t>
  </si>
  <si>
    <t>Ößwein, Armin</t>
  </si>
  <si>
    <t>Kirschbaum, Andreas</t>
  </si>
  <si>
    <t>Styner, Franz</t>
  </si>
  <si>
    <t>Wittmann, Ralf</t>
  </si>
  <si>
    <t>Groß, Patrick</t>
  </si>
  <si>
    <t>Kruppenbacher, Martin</t>
  </si>
  <si>
    <t>Vogel, Rainer</t>
  </si>
  <si>
    <t>Koll, Germer</t>
  </si>
  <si>
    <t>Lenz, Alexander</t>
  </si>
  <si>
    <t>Mühlbeyer, Thomas</t>
  </si>
  <si>
    <t>Will, Michael</t>
  </si>
  <si>
    <t>Wingerter, Klaus</t>
  </si>
  <si>
    <t>Maurer, Christian</t>
  </si>
  <si>
    <t>Baudy, Marcel</t>
  </si>
  <si>
    <t>Hesse, Stefan</t>
  </si>
  <si>
    <t>Klett, Erhard</t>
  </si>
  <si>
    <t>Habich, Andreas</t>
  </si>
  <si>
    <t>Babic, Alen</t>
  </si>
  <si>
    <t>Rundenkampfleiter Bezirksliga Süd</t>
  </si>
  <si>
    <t>Udo  H e l l m a n n  ,  Im Wolfangel 5, 76829  L a n d a u</t>
  </si>
  <si>
    <t>Tel.: 06341 950 320 - e - mail: udo.hellmann.svq@t-online.de</t>
  </si>
  <si>
    <t>Mannschaftsführer</t>
  </si>
  <si>
    <t>und Interessenten</t>
  </si>
  <si>
    <t>SARTHER, Rainer</t>
  </si>
  <si>
    <t>rainersarther@web.de</t>
  </si>
  <si>
    <t>SV Hanhofen</t>
  </si>
  <si>
    <t>NEBEL, Manfred</t>
  </si>
  <si>
    <t>manix.n@gmx.de</t>
  </si>
  <si>
    <t>KLETT, Erhard</t>
  </si>
  <si>
    <t>erhardklett44@web.de</t>
  </si>
  <si>
    <t>SV Queichheim</t>
  </si>
  <si>
    <t>WITTMANN, Ralf</t>
  </si>
  <si>
    <t>ralf.wittmann-ld@t-online.de</t>
  </si>
  <si>
    <t>NEULINGER, Alexander</t>
  </si>
  <si>
    <t>uhu87@gmx.de</t>
  </si>
  <si>
    <t>SG 1881 Landau</t>
  </si>
  <si>
    <t>ESTELMANN, Rudi</t>
  </si>
  <si>
    <t>r.estelmann@gmx.de</t>
  </si>
  <si>
    <t>SV Venningen</t>
  </si>
  <si>
    <t>SCHÄFFER, Werner</t>
  </si>
  <si>
    <t>schaeffer357@t-online.de</t>
  </si>
  <si>
    <t>KIRSCHBAUM,  Andreas</t>
  </si>
  <si>
    <t>andreas.kirschbaum@02online.de</t>
  </si>
  <si>
    <t>SV Herxheim</t>
  </si>
  <si>
    <t>WEIß, Michael</t>
  </si>
  <si>
    <t>info@weiss-michael.net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</si>
</sst>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&quot;1.&quot;"/>
    <numFmt numFmtId="166" formatCode="DD/\ MM/\ YYYY"/>
    <numFmt numFmtId="167" formatCode="#,##0"/>
    <numFmt numFmtId="168" formatCode="DD/MM/YYYY"/>
    <numFmt numFmtId="169" formatCode="0.00"/>
    <numFmt numFmtId="170" formatCode="DD/\ MMMM\ YYYY"/>
    <numFmt numFmtId="171" formatCode="0#"/>
    <numFmt numFmtId="172" formatCode="#,###"/>
    <numFmt numFmtId="173" formatCode="#,##0.00"/>
    <numFmt numFmtId="174" formatCode="0####"/>
    <numFmt numFmtId="175" formatCode="#######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24"/>
      <color indexed="9"/>
      <name val="Calibri"/>
      <family val="2"/>
    </font>
    <font>
      <b/>
      <sz val="24"/>
      <name val="Calibri"/>
      <family val="2"/>
    </font>
    <font>
      <b/>
      <sz val="36"/>
      <name val="Calibri"/>
      <family val="2"/>
    </font>
    <font>
      <b/>
      <sz val="36"/>
      <color indexed="25"/>
      <name val="Calibri"/>
      <family val="2"/>
    </font>
    <font>
      <b/>
      <sz val="8"/>
      <name val="Calibri"/>
      <family val="2"/>
    </font>
    <font>
      <b/>
      <sz val="16"/>
      <color indexed="8"/>
      <name val="Calibri"/>
      <family val="2"/>
    </font>
    <font>
      <b/>
      <sz val="36"/>
      <color indexed="53"/>
      <name val="Calibri"/>
      <family val="2"/>
    </font>
    <font>
      <b/>
      <sz val="32"/>
      <name val="Calibri"/>
      <family val="2"/>
    </font>
    <font>
      <b/>
      <sz val="32"/>
      <color indexed="20"/>
      <name val="Calibri"/>
      <family val="2"/>
    </font>
    <font>
      <b/>
      <sz val="32"/>
      <color indexed="8"/>
      <name val="Calibri"/>
      <family val="2"/>
    </font>
    <font>
      <b/>
      <sz val="18"/>
      <name val="Calibri"/>
      <family val="2"/>
    </font>
    <font>
      <b/>
      <sz val="18"/>
      <color indexed="20"/>
      <name val="Calibri"/>
      <family val="2"/>
    </font>
    <font>
      <b/>
      <sz val="18"/>
      <color indexed="8"/>
      <name val="Calibri"/>
      <family val="2"/>
    </font>
    <font>
      <b/>
      <sz val="24"/>
      <color indexed="20"/>
      <name val="Calibri"/>
      <family val="2"/>
    </font>
    <font>
      <b/>
      <sz val="24"/>
      <color indexed="8"/>
      <name val="Calibri"/>
      <family val="2"/>
    </font>
    <font>
      <b/>
      <sz val="32"/>
      <color indexed="9"/>
      <name val="Calibri"/>
      <family val="2"/>
    </font>
    <font>
      <b/>
      <sz val="22"/>
      <color indexed="9"/>
      <name val="Calibri"/>
      <family val="2"/>
    </font>
    <font>
      <b/>
      <sz val="30"/>
      <color indexed="9"/>
      <name val="Calibri"/>
      <family val="2"/>
    </font>
    <font>
      <b/>
      <sz val="20"/>
      <color indexed="9"/>
      <name val="Calibri"/>
      <family val="2"/>
    </font>
    <font>
      <b/>
      <sz val="16"/>
      <color indexed="20"/>
      <name val="Calibri"/>
      <family val="2"/>
    </font>
    <font>
      <b/>
      <u val="single"/>
      <sz val="20"/>
      <color indexed="9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00"/>
      <color indexed="25"/>
      <name val="Calibri"/>
      <family val="2"/>
    </font>
    <font>
      <b/>
      <sz val="15"/>
      <name val="Calibri"/>
      <family val="2"/>
    </font>
    <font>
      <b/>
      <sz val="36"/>
      <color indexed="23"/>
      <name val="Calibri"/>
      <family val="2"/>
    </font>
    <font>
      <b/>
      <sz val="36"/>
      <color indexed="10"/>
      <name val="Calibri"/>
      <family val="2"/>
    </font>
    <font>
      <b/>
      <sz val="60"/>
      <color indexed="25"/>
      <name val="Calibri"/>
      <family val="2"/>
    </font>
    <font>
      <b/>
      <sz val="10"/>
      <color indexed="20"/>
      <name val="Calibri"/>
      <family val="2"/>
    </font>
    <font>
      <b/>
      <sz val="30"/>
      <color indexed="8"/>
      <name val="Calibri"/>
      <family val="2"/>
    </font>
    <font>
      <b/>
      <sz val="3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4"/>
      <color indexed="9"/>
      <name val="Calibri"/>
      <family val="2"/>
    </font>
    <font>
      <b/>
      <sz val="4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3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0" applyNumberFormat="0" applyFill="0" applyBorder="0" applyAlignment="0" applyProtection="0"/>
  </cellStyleXfs>
  <cellXfs count="305">
    <xf numFmtId="164" fontId="0" fillId="0" borderId="0" xfId="0" applyAlignment="1">
      <alignment/>
    </xf>
    <xf numFmtId="164" fontId="5" fillId="16" borderId="0" xfId="0" applyFont="1" applyFill="1" applyBorder="1" applyAlignment="1">
      <alignment/>
    </xf>
    <xf numFmtId="164" fontId="6" fillId="16" borderId="0" xfId="0" applyFont="1" applyFill="1" applyBorder="1" applyAlignment="1">
      <alignment/>
    </xf>
    <xf numFmtId="164" fontId="6" fillId="16" borderId="0" xfId="0" applyFont="1" applyFill="1" applyBorder="1" applyAlignment="1">
      <alignment horizontal="center"/>
    </xf>
    <xf numFmtId="164" fontId="7" fillId="17" borderId="2" xfId="0" applyFont="1" applyFill="1" applyBorder="1" applyAlignment="1">
      <alignment/>
    </xf>
    <xf numFmtId="164" fontId="7" fillId="17" borderId="3" xfId="0" applyFont="1" applyFill="1" applyBorder="1" applyAlignment="1">
      <alignment/>
    </xf>
    <xf numFmtId="164" fontId="7" fillId="17" borderId="3" xfId="0" applyFont="1" applyFill="1" applyBorder="1" applyAlignment="1">
      <alignment horizontal="center"/>
    </xf>
    <xf numFmtId="164" fontId="7" fillId="17" borderId="4" xfId="0" applyFont="1" applyFill="1" applyBorder="1" applyAlignment="1">
      <alignment/>
    </xf>
    <xf numFmtId="164" fontId="8" fillId="16" borderId="0" xfId="0" applyFont="1" applyFill="1" applyBorder="1" applyAlignment="1">
      <alignment/>
    </xf>
    <xf numFmtId="164" fontId="9" fillId="16" borderId="0" xfId="0" applyFont="1" applyFill="1" applyBorder="1" applyAlignment="1">
      <alignment/>
    </xf>
    <xf numFmtId="164" fontId="10" fillId="16" borderId="0" xfId="0" applyFont="1" applyFill="1" applyBorder="1" applyAlignment="1">
      <alignment horizontal="center"/>
    </xf>
    <xf numFmtId="164" fontId="6" fillId="18" borderId="5" xfId="0" applyFont="1" applyFill="1" applyBorder="1" applyAlignment="1">
      <alignment/>
    </xf>
    <xf numFmtId="164" fontId="6" fillId="18" borderId="6" xfId="0" applyFont="1" applyFill="1" applyBorder="1" applyAlignment="1">
      <alignment/>
    </xf>
    <xf numFmtId="164" fontId="6" fillId="18" borderId="6" xfId="0" applyFont="1" applyFill="1" applyBorder="1" applyAlignment="1">
      <alignment horizontal="left"/>
    </xf>
    <xf numFmtId="165" fontId="6" fillId="18" borderId="6" xfId="0" applyNumberFormat="1" applyFont="1" applyFill="1" applyBorder="1" applyAlignment="1">
      <alignment horizontal="center"/>
    </xf>
    <xf numFmtId="166" fontId="6" fillId="18" borderId="6" xfId="0" applyNumberFormat="1" applyFont="1" applyFill="1" applyBorder="1" applyAlignment="1">
      <alignment horizontal="right"/>
    </xf>
    <xf numFmtId="164" fontId="6" fillId="18" borderId="7" xfId="0" applyFont="1" applyFill="1" applyBorder="1" applyAlignment="1">
      <alignment/>
    </xf>
    <xf numFmtId="164" fontId="11" fillId="16" borderId="0" xfId="0" applyFont="1" applyFill="1" applyBorder="1" applyAlignment="1">
      <alignment horizontal="center"/>
    </xf>
    <xf numFmtId="164" fontId="11" fillId="16" borderId="0" xfId="0" applyFont="1" applyFill="1" applyBorder="1" applyAlignment="1">
      <alignment/>
    </xf>
    <xf numFmtId="167" fontId="6" fillId="18" borderId="8" xfId="0" applyNumberFormat="1" applyFont="1" applyFill="1" applyBorder="1" applyAlignment="1">
      <alignment horizontal="left"/>
    </xf>
    <xf numFmtId="164" fontId="6" fillId="18" borderId="8" xfId="0" applyFont="1" applyFill="1" applyBorder="1" applyAlignment="1">
      <alignment horizontal="left"/>
    </xf>
    <xf numFmtId="164" fontId="6" fillId="18" borderId="8" xfId="0" applyFont="1" applyFill="1" applyBorder="1" applyAlignment="1">
      <alignment horizontal="right"/>
    </xf>
    <xf numFmtId="167" fontId="6" fillId="18" borderId="8" xfId="0" applyNumberFormat="1" applyFont="1" applyFill="1" applyBorder="1" applyAlignment="1">
      <alignment horizontal="right"/>
    </xf>
    <xf numFmtId="164" fontId="11" fillId="16" borderId="0" xfId="0" applyFont="1" applyFill="1" applyBorder="1" applyAlignment="1">
      <alignment horizontal="left"/>
    </xf>
    <xf numFmtId="164" fontId="11" fillId="16" borderId="0" xfId="0" applyFont="1" applyFill="1" applyBorder="1" applyAlignment="1">
      <alignment horizontal="right"/>
    </xf>
    <xf numFmtId="164" fontId="6" fillId="18" borderId="6" xfId="0" applyFont="1" applyFill="1" applyBorder="1" applyAlignment="1">
      <alignment horizontal="center"/>
    </xf>
    <xf numFmtId="164" fontId="6" fillId="16" borderId="0" xfId="0" applyFont="1" applyFill="1" applyBorder="1" applyAlignment="1">
      <alignment horizontal="right"/>
    </xf>
    <xf numFmtId="166" fontId="6" fillId="16" borderId="6" xfId="0" applyNumberFormat="1" applyFont="1" applyFill="1" applyBorder="1" applyAlignment="1">
      <alignment horizontal="right"/>
    </xf>
    <xf numFmtId="167" fontId="12" fillId="18" borderId="8" xfId="0" applyNumberFormat="1" applyFont="1" applyFill="1" applyBorder="1" applyAlignment="1">
      <alignment horizontal="left"/>
    </xf>
    <xf numFmtId="164" fontId="12" fillId="16" borderId="0" xfId="0" applyFont="1" applyFill="1" applyBorder="1" applyAlignment="1">
      <alignment/>
    </xf>
    <xf numFmtId="164" fontId="12" fillId="18" borderId="8" xfId="0" applyFont="1" applyFill="1" applyBorder="1" applyAlignment="1">
      <alignment horizontal="left"/>
    </xf>
    <xf numFmtId="164" fontId="12" fillId="18" borderId="8" xfId="0" applyFont="1" applyFill="1" applyBorder="1" applyAlignment="1">
      <alignment horizontal="right"/>
    </xf>
    <xf numFmtId="167" fontId="12" fillId="18" borderId="8" xfId="0" applyNumberFormat="1" applyFont="1" applyFill="1" applyBorder="1" applyAlignment="1">
      <alignment horizontal="right"/>
    </xf>
    <xf numFmtId="164" fontId="6" fillId="16" borderId="0" xfId="0" applyFont="1" applyFill="1" applyBorder="1" applyAlignment="1">
      <alignment horizontal="left"/>
    </xf>
    <xf numFmtId="164" fontId="13" fillId="16" borderId="0" xfId="0" applyFont="1" applyFill="1" applyBorder="1" applyAlignment="1">
      <alignment/>
    </xf>
    <xf numFmtId="164" fontId="13" fillId="16" borderId="0" xfId="0" applyFont="1" applyFill="1" applyBorder="1" applyAlignment="1">
      <alignment horizontal="left"/>
    </xf>
    <xf numFmtId="168" fontId="6" fillId="18" borderId="6" xfId="0" applyNumberFormat="1" applyFont="1" applyFill="1" applyBorder="1" applyAlignment="1">
      <alignment/>
    </xf>
    <xf numFmtId="167" fontId="6" fillId="18" borderId="8" xfId="0" applyNumberFormat="1" applyFont="1" applyFill="1" applyBorder="1" applyAlignment="1">
      <alignment/>
    </xf>
    <xf numFmtId="166" fontId="6" fillId="18" borderId="7" xfId="0" applyNumberFormat="1" applyFont="1" applyFill="1" applyBorder="1" applyAlignment="1">
      <alignment horizontal="right"/>
    </xf>
    <xf numFmtId="167" fontId="6" fillId="16" borderId="8" xfId="0" applyNumberFormat="1" applyFont="1" applyFill="1" applyBorder="1" applyAlignment="1">
      <alignment horizontal="left"/>
    </xf>
    <xf numFmtId="164" fontId="12" fillId="16" borderId="8" xfId="0" applyFont="1" applyFill="1" applyBorder="1" applyAlignment="1">
      <alignment horizontal="left"/>
    </xf>
    <xf numFmtId="164" fontId="12" fillId="16" borderId="8" xfId="0" applyFont="1" applyFill="1" applyBorder="1" applyAlignment="1">
      <alignment horizontal="right"/>
    </xf>
    <xf numFmtId="167" fontId="6" fillId="16" borderId="8" xfId="0" applyNumberFormat="1" applyFont="1" applyFill="1" applyBorder="1" applyAlignment="1">
      <alignment horizontal="right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14" fillId="0" borderId="9" xfId="0" applyFont="1" applyBorder="1" applyAlignment="1">
      <alignment/>
    </xf>
    <xf numFmtId="164" fontId="14" fillId="0" borderId="10" xfId="0" applyFont="1" applyBorder="1" applyAlignment="1">
      <alignment horizontal="center"/>
    </xf>
    <xf numFmtId="164" fontId="14" fillId="0" borderId="10" xfId="0" applyFont="1" applyBorder="1" applyAlignment="1">
      <alignment/>
    </xf>
    <xf numFmtId="164" fontId="15" fillId="0" borderId="10" xfId="0" applyFont="1" applyBorder="1" applyAlignment="1">
      <alignment horizontal="right"/>
    </xf>
    <xf numFmtId="164" fontId="16" fillId="0" borderId="11" xfId="0" applyFont="1" applyBorder="1" applyAlignment="1">
      <alignment horizontal="right"/>
    </xf>
    <xf numFmtId="164" fontId="14" fillId="0" borderId="0" xfId="0" applyFont="1" applyAlignment="1">
      <alignment/>
    </xf>
    <xf numFmtId="164" fontId="17" fillId="0" borderId="12" xfId="0" applyFont="1" applyBorder="1" applyAlignment="1">
      <alignment/>
    </xf>
    <xf numFmtId="164" fontId="17" fillId="0" borderId="0" xfId="0" applyFont="1" applyBorder="1" applyAlignment="1">
      <alignment/>
    </xf>
    <xf numFmtId="164" fontId="17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right"/>
    </xf>
    <xf numFmtId="164" fontId="19" fillId="0" borderId="13" xfId="0" applyFont="1" applyBorder="1" applyAlignment="1">
      <alignment horizontal="right"/>
    </xf>
    <xf numFmtId="164" fontId="17" fillId="0" borderId="0" xfId="0" applyFont="1" applyAlignment="1">
      <alignment/>
    </xf>
    <xf numFmtId="164" fontId="8" fillId="0" borderId="12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20" fillId="0" borderId="13" xfId="0" applyFont="1" applyBorder="1" applyAlignment="1">
      <alignment horizontal="right"/>
    </xf>
    <xf numFmtId="164" fontId="21" fillId="0" borderId="13" xfId="0" applyFont="1" applyBorder="1" applyAlignment="1">
      <alignment horizontal="right"/>
    </xf>
    <xf numFmtId="164" fontId="8" fillId="0" borderId="0" xfId="0" applyFont="1" applyAlignment="1">
      <alignment/>
    </xf>
    <xf numFmtId="164" fontId="22" fillId="16" borderId="12" xfId="0" applyFont="1" applyFill="1" applyBorder="1" applyAlignment="1">
      <alignment/>
    </xf>
    <xf numFmtId="164" fontId="22" fillId="16" borderId="0" xfId="0" applyFont="1" applyFill="1" applyBorder="1" applyAlignment="1">
      <alignment/>
    </xf>
    <xf numFmtId="164" fontId="23" fillId="17" borderId="5" xfId="0" applyFont="1" applyFill="1" applyBorder="1" applyAlignment="1">
      <alignment/>
    </xf>
    <xf numFmtId="164" fontId="22" fillId="17" borderId="6" xfId="0" applyFont="1" applyFill="1" applyBorder="1" applyAlignment="1">
      <alignment/>
    </xf>
    <xf numFmtId="164" fontId="22" fillId="17" borderId="6" xfId="0" applyFont="1" applyFill="1" applyBorder="1" applyAlignment="1">
      <alignment horizontal="center"/>
    </xf>
    <xf numFmtId="164" fontId="24" fillId="17" borderId="7" xfId="0" applyFont="1" applyFill="1" applyBorder="1" applyAlignment="1">
      <alignment horizontal="right"/>
    </xf>
    <xf numFmtId="164" fontId="25" fillId="19" borderId="5" xfId="0" applyFont="1" applyFill="1" applyBorder="1" applyAlignment="1">
      <alignment horizontal="left"/>
    </xf>
    <xf numFmtId="166" fontId="25" fillId="19" borderId="6" xfId="0" applyNumberFormat="1" applyFont="1" applyFill="1" applyBorder="1" applyAlignment="1">
      <alignment horizontal="left"/>
    </xf>
    <xf numFmtId="164" fontId="25" fillId="19" borderId="6" xfId="0" applyFont="1" applyFill="1" applyBorder="1" applyAlignment="1">
      <alignment/>
    </xf>
    <xf numFmtId="164" fontId="25" fillId="19" borderId="6" xfId="0" applyFont="1" applyFill="1" applyBorder="1" applyAlignment="1">
      <alignment horizontal="center"/>
    </xf>
    <xf numFmtId="169" fontId="25" fillId="19" borderId="7" xfId="0" applyNumberFormat="1" applyFont="1" applyFill="1" applyBorder="1" applyAlignment="1">
      <alignment horizontal="right"/>
    </xf>
    <xf numFmtId="164" fontId="26" fillId="0" borderId="12" xfId="0" applyFont="1" applyBorder="1" applyAlignment="1">
      <alignment horizontal="left"/>
    </xf>
    <xf numFmtId="164" fontId="26" fillId="0" borderId="0" xfId="0" applyFont="1" applyBorder="1" applyAlignment="1">
      <alignment/>
    </xf>
    <xf numFmtId="164" fontId="26" fillId="0" borderId="0" xfId="0" applyFont="1" applyBorder="1" applyAlignment="1">
      <alignment horizontal="center"/>
    </xf>
    <xf numFmtId="164" fontId="12" fillId="0" borderId="13" xfId="0" applyFont="1" applyBorder="1" applyAlignment="1">
      <alignment horizontal="right"/>
    </xf>
    <xf numFmtId="164" fontId="26" fillId="0" borderId="0" xfId="0" applyFont="1" applyAlignment="1">
      <alignment/>
    </xf>
    <xf numFmtId="170" fontId="12" fillId="0" borderId="0" xfId="0" applyNumberFormat="1" applyFont="1" applyBorder="1" applyAlignment="1">
      <alignment horizontal="left"/>
    </xf>
    <xf numFmtId="164" fontId="5" fillId="0" borderId="12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13" xfId="0" applyFont="1" applyBorder="1" applyAlignment="1">
      <alignment/>
    </xf>
    <xf numFmtId="164" fontId="25" fillId="17" borderId="5" xfId="0" applyFont="1" applyFill="1" applyBorder="1" applyAlignment="1">
      <alignment horizontal="left"/>
    </xf>
    <xf numFmtId="164" fontId="27" fillId="17" borderId="6" xfId="0" applyFont="1" applyFill="1" applyBorder="1" applyAlignment="1">
      <alignment/>
    </xf>
    <xf numFmtId="164" fontId="25" fillId="17" borderId="6" xfId="0" applyFont="1" applyFill="1" applyBorder="1" applyAlignment="1">
      <alignment/>
    </xf>
    <xf numFmtId="164" fontId="25" fillId="17" borderId="6" xfId="0" applyFont="1" applyFill="1" applyBorder="1" applyAlignment="1">
      <alignment horizontal="center"/>
    </xf>
    <xf numFmtId="169" fontId="25" fillId="17" borderId="7" xfId="0" applyNumberFormat="1" applyFont="1" applyFill="1" applyBorder="1" applyAlignment="1">
      <alignment horizontal="center"/>
    </xf>
    <xf numFmtId="164" fontId="28" fillId="0" borderId="0" xfId="0" applyFont="1" applyAlignment="1">
      <alignment/>
    </xf>
    <xf numFmtId="164" fontId="29" fillId="0" borderId="12" xfId="0" applyFont="1" applyBorder="1" applyAlignment="1">
      <alignment horizontal="left"/>
    </xf>
    <xf numFmtId="164" fontId="29" fillId="0" borderId="0" xfId="0" applyFont="1" applyBorder="1" applyAlignment="1">
      <alignment/>
    </xf>
    <xf numFmtId="164" fontId="30" fillId="0" borderId="0" xfId="0" applyFont="1" applyBorder="1" applyAlignment="1">
      <alignment horizontal="left"/>
    </xf>
    <xf numFmtId="164" fontId="29" fillId="0" borderId="0" xfId="0" applyFont="1" applyBorder="1" applyAlignment="1">
      <alignment horizontal="left"/>
    </xf>
    <xf numFmtId="164" fontId="29" fillId="0" borderId="0" xfId="0" applyFont="1" applyBorder="1" applyAlignment="1">
      <alignment horizontal="right"/>
    </xf>
    <xf numFmtId="167" fontId="29" fillId="0" borderId="0" xfId="0" applyNumberFormat="1" applyFont="1" applyBorder="1" applyAlignment="1">
      <alignment horizontal="center"/>
    </xf>
    <xf numFmtId="167" fontId="29" fillId="0" borderId="0" xfId="0" applyNumberFormat="1" applyFont="1" applyBorder="1" applyAlignment="1">
      <alignment horizontal="left"/>
    </xf>
    <xf numFmtId="164" fontId="29" fillId="0" borderId="0" xfId="0" applyFont="1" applyBorder="1" applyAlignment="1">
      <alignment horizontal="center"/>
    </xf>
    <xf numFmtId="167" fontId="29" fillId="0" borderId="13" xfId="0" applyNumberFormat="1" applyFont="1" applyBorder="1" applyAlignment="1">
      <alignment horizontal="right"/>
    </xf>
    <xf numFmtId="164" fontId="29" fillId="0" borderId="0" xfId="0" applyFont="1" applyAlignment="1">
      <alignment/>
    </xf>
    <xf numFmtId="164" fontId="5" fillId="0" borderId="12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9" fontId="5" fillId="0" borderId="13" xfId="0" applyNumberFormat="1" applyFont="1" applyFill="1" applyBorder="1" applyAlignment="1">
      <alignment horizontal="center"/>
    </xf>
    <xf numFmtId="164" fontId="29" fillId="0" borderId="14" xfId="0" applyFont="1" applyFill="1" applyBorder="1" applyAlignment="1">
      <alignment horizontal="center"/>
    </xf>
    <xf numFmtId="164" fontId="29" fillId="0" borderId="15" xfId="0" applyFont="1" applyFill="1" applyBorder="1" applyAlignment="1">
      <alignment/>
    </xf>
    <xf numFmtId="164" fontId="29" fillId="0" borderId="15" xfId="0" applyFont="1" applyFill="1" applyBorder="1" applyAlignment="1">
      <alignment horizontal="center"/>
    </xf>
    <xf numFmtId="169" fontId="29" fillId="0" borderId="16" xfId="0" applyNumberFormat="1" applyFont="1" applyFill="1" applyBorder="1" applyAlignment="1">
      <alignment horizontal="right"/>
    </xf>
    <xf numFmtId="171" fontId="31" fillId="18" borderId="9" xfId="0" applyNumberFormat="1" applyFont="1" applyFill="1" applyBorder="1" applyAlignment="1">
      <alignment horizontal="center"/>
    </xf>
    <xf numFmtId="164" fontId="31" fillId="18" borderId="9" xfId="0" applyFont="1" applyFill="1" applyBorder="1" applyAlignment="1">
      <alignment/>
    </xf>
    <xf numFmtId="164" fontId="31" fillId="18" borderId="10" xfId="0" applyFont="1" applyFill="1" applyBorder="1" applyAlignment="1">
      <alignment horizontal="center"/>
    </xf>
    <xf numFmtId="172" fontId="32" fillId="18" borderId="10" xfId="0" applyNumberFormat="1" applyFont="1" applyFill="1" applyBorder="1" applyAlignment="1">
      <alignment horizontal="center"/>
    </xf>
    <xf numFmtId="172" fontId="29" fillId="18" borderId="10" xfId="0" applyNumberFormat="1" applyFont="1" applyFill="1" applyBorder="1" applyAlignment="1">
      <alignment horizontal="center"/>
    </xf>
    <xf numFmtId="167" fontId="31" fillId="18" borderId="17" xfId="0" applyNumberFormat="1" applyFont="1" applyFill="1" applyBorder="1" applyAlignment="1">
      <alignment horizontal="center"/>
    </xf>
    <xf numFmtId="173" fontId="31" fillId="18" borderId="11" xfId="0" applyNumberFormat="1" applyFont="1" applyFill="1" applyBorder="1" applyAlignment="1">
      <alignment horizontal="right"/>
    </xf>
    <xf numFmtId="171" fontId="31" fillId="18" borderId="18" xfId="0" applyNumberFormat="1" applyFont="1" applyFill="1" applyBorder="1" applyAlignment="1">
      <alignment horizontal="center"/>
    </xf>
    <xf numFmtId="164" fontId="31" fillId="18" borderId="18" xfId="0" applyFont="1" applyFill="1" applyBorder="1" applyAlignment="1">
      <alignment/>
    </xf>
    <xf numFmtId="164" fontId="31" fillId="18" borderId="0" xfId="0" applyFont="1" applyFill="1" applyBorder="1" applyAlignment="1">
      <alignment horizontal="center"/>
    </xf>
    <xf numFmtId="172" fontId="32" fillId="18" borderId="0" xfId="0" applyNumberFormat="1" applyFont="1" applyFill="1" applyBorder="1" applyAlignment="1">
      <alignment horizontal="center"/>
    </xf>
    <xf numFmtId="172" fontId="29" fillId="18" borderId="0" xfId="0" applyNumberFormat="1" applyFont="1" applyFill="1" applyBorder="1" applyAlignment="1">
      <alignment horizontal="center"/>
    </xf>
    <xf numFmtId="167" fontId="31" fillId="18" borderId="19" xfId="0" applyNumberFormat="1" applyFont="1" applyFill="1" applyBorder="1" applyAlignment="1">
      <alignment horizontal="center"/>
    </xf>
    <xf numFmtId="173" fontId="31" fillId="18" borderId="20" xfId="0" applyNumberFormat="1" applyFont="1" applyFill="1" applyBorder="1" applyAlignment="1">
      <alignment horizontal="right"/>
    </xf>
    <xf numFmtId="171" fontId="31" fillId="18" borderId="21" xfId="0" applyNumberFormat="1" applyFont="1" applyFill="1" applyBorder="1" applyAlignment="1">
      <alignment horizontal="center"/>
    </xf>
    <xf numFmtId="164" fontId="31" fillId="18" borderId="21" xfId="0" applyFont="1" applyFill="1" applyBorder="1" applyAlignment="1">
      <alignment/>
    </xf>
    <xf numFmtId="164" fontId="31" fillId="18" borderId="22" xfId="0" applyFont="1" applyFill="1" applyBorder="1" applyAlignment="1">
      <alignment horizontal="center"/>
    </xf>
    <xf numFmtId="172" fontId="32" fillId="18" borderId="22" xfId="0" applyNumberFormat="1" applyFont="1" applyFill="1" applyBorder="1" applyAlignment="1">
      <alignment horizontal="center"/>
    </xf>
    <xf numFmtId="172" fontId="29" fillId="18" borderId="22" xfId="0" applyNumberFormat="1" applyFont="1" applyFill="1" applyBorder="1" applyAlignment="1">
      <alignment horizontal="center"/>
    </xf>
    <xf numFmtId="167" fontId="31" fillId="18" borderId="23" xfId="0" applyNumberFormat="1" applyFont="1" applyFill="1" applyBorder="1" applyAlignment="1">
      <alignment horizontal="center"/>
    </xf>
    <xf numFmtId="173" fontId="31" fillId="18" borderId="24" xfId="0" applyNumberFormat="1" applyFont="1" applyFill="1" applyBorder="1" applyAlignment="1">
      <alignment horizontal="right"/>
    </xf>
    <xf numFmtId="171" fontId="31" fillId="16" borderId="18" xfId="0" applyNumberFormat="1" applyFont="1" applyFill="1" applyBorder="1" applyAlignment="1">
      <alignment horizontal="center"/>
    </xf>
    <xf numFmtId="164" fontId="31" fillId="16" borderId="18" xfId="0" applyFont="1" applyFill="1" applyBorder="1" applyAlignment="1">
      <alignment/>
    </xf>
    <xf numFmtId="164" fontId="31" fillId="16" borderId="0" xfId="0" applyFont="1" applyFill="1" applyBorder="1" applyAlignment="1">
      <alignment horizontal="center"/>
    </xf>
    <xf numFmtId="172" fontId="32" fillId="0" borderId="0" xfId="0" applyNumberFormat="1" applyFont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167" fontId="31" fillId="16" borderId="19" xfId="0" applyNumberFormat="1" applyFont="1" applyFill="1" applyBorder="1" applyAlignment="1">
      <alignment horizontal="center"/>
    </xf>
    <xf numFmtId="173" fontId="31" fillId="16" borderId="20" xfId="0" applyNumberFormat="1" applyFont="1" applyFill="1" applyBorder="1" applyAlignment="1">
      <alignment horizontal="right"/>
    </xf>
    <xf numFmtId="172" fontId="31" fillId="16" borderId="0" xfId="0" applyNumberFormat="1" applyFont="1" applyFill="1" applyBorder="1" applyAlignment="1">
      <alignment horizontal="center"/>
    </xf>
    <xf numFmtId="172" fontId="32" fillId="0" borderId="0" xfId="0" applyNumberFormat="1" applyFont="1" applyAlignment="1">
      <alignment horizontal="center"/>
    </xf>
    <xf numFmtId="171" fontId="31" fillId="16" borderId="21" xfId="0" applyNumberFormat="1" applyFont="1" applyFill="1" applyBorder="1" applyAlignment="1">
      <alignment horizontal="center"/>
    </xf>
    <xf numFmtId="164" fontId="31" fillId="16" borderId="21" xfId="0" applyFont="1" applyFill="1" applyBorder="1" applyAlignment="1">
      <alignment/>
    </xf>
    <xf numFmtId="164" fontId="31" fillId="16" borderId="22" xfId="0" applyFont="1" applyFill="1" applyBorder="1" applyAlignment="1">
      <alignment horizontal="center"/>
    </xf>
    <xf numFmtId="172" fontId="32" fillId="0" borderId="22" xfId="0" applyNumberFormat="1" applyFont="1" applyBorder="1" applyAlignment="1">
      <alignment horizontal="center"/>
    </xf>
    <xf numFmtId="172" fontId="29" fillId="0" borderId="22" xfId="0" applyNumberFormat="1" applyFont="1" applyFill="1" applyBorder="1" applyAlignment="1">
      <alignment horizontal="center"/>
    </xf>
    <xf numFmtId="167" fontId="31" fillId="16" borderId="23" xfId="0" applyNumberFormat="1" applyFont="1" applyFill="1" applyBorder="1" applyAlignment="1">
      <alignment horizontal="center"/>
    </xf>
    <xf numFmtId="173" fontId="31" fillId="16" borderId="24" xfId="0" applyNumberFormat="1" applyFont="1" applyFill="1" applyBorder="1" applyAlignment="1">
      <alignment horizontal="right"/>
    </xf>
    <xf numFmtId="164" fontId="5" fillId="0" borderId="12" xfId="0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171" fontId="29" fillId="18" borderId="17" xfId="0" applyNumberFormat="1" applyFont="1" applyFill="1" applyBorder="1" applyAlignment="1">
      <alignment horizontal="left"/>
    </xf>
    <xf numFmtId="164" fontId="29" fillId="18" borderId="10" xfId="0" applyFont="1" applyFill="1" applyBorder="1" applyAlignment="1">
      <alignment horizontal="left" vertical="center"/>
    </xf>
    <xf numFmtId="164" fontId="29" fillId="18" borderId="10" xfId="0" applyFont="1" applyFill="1" applyBorder="1" applyAlignment="1">
      <alignment vertical="center"/>
    </xf>
    <xf numFmtId="164" fontId="29" fillId="18" borderId="10" xfId="0" applyFont="1" applyFill="1" applyBorder="1" applyAlignment="1">
      <alignment horizontal="center"/>
    </xf>
    <xf numFmtId="164" fontId="29" fillId="16" borderId="17" xfId="0" applyFont="1" applyFill="1" applyBorder="1" applyAlignment="1">
      <alignment horizontal="center"/>
    </xf>
    <xf numFmtId="164" fontId="31" fillId="18" borderId="11" xfId="0" applyFont="1" applyFill="1" applyBorder="1" applyAlignment="1">
      <alignment horizontal="right"/>
    </xf>
    <xf numFmtId="171" fontId="29" fillId="18" borderId="19" xfId="0" applyNumberFormat="1" applyFont="1" applyFill="1" applyBorder="1" applyAlignment="1">
      <alignment horizontal="left"/>
    </xf>
    <xf numFmtId="164" fontId="29" fillId="18" borderId="0" xfId="0" applyFont="1" applyFill="1" applyBorder="1" applyAlignment="1">
      <alignment horizontal="left" vertical="center"/>
    </xf>
    <xf numFmtId="164" fontId="29" fillId="18" borderId="0" xfId="0" applyFont="1" applyFill="1" applyBorder="1" applyAlignment="1">
      <alignment vertical="center"/>
    </xf>
    <xf numFmtId="164" fontId="29" fillId="18" borderId="0" xfId="0" applyFont="1" applyFill="1" applyBorder="1" applyAlignment="1">
      <alignment horizontal="center"/>
    </xf>
    <xf numFmtId="164" fontId="29" fillId="16" borderId="19" xfId="0" applyFont="1" applyFill="1" applyBorder="1" applyAlignment="1">
      <alignment horizontal="center"/>
    </xf>
    <xf numFmtId="164" fontId="31" fillId="18" borderId="20" xfId="0" applyFont="1" applyFill="1" applyBorder="1" applyAlignment="1">
      <alignment horizontal="right"/>
    </xf>
    <xf numFmtId="171" fontId="29" fillId="18" borderId="23" xfId="0" applyNumberFormat="1" applyFont="1" applyFill="1" applyBorder="1" applyAlignment="1">
      <alignment horizontal="left"/>
    </xf>
    <xf numFmtId="164" fontId="29" fillId="18" borderId="22" xfId="0" applyFont="1" applyFill="1" applyBorder="1" applyAlignment="1">
      <alignment horizontal="left" vertical="center"/>
    </xf>
    <xf numFmtId="164" fontId="29" fillId="18" borderId="22" xfId="0" applyFont="1" applyFill="1" applyBorder="1" applyAlignment="1">
      <alignment vertical="center"/>
    </xf>
    <xf numFmtId="164" fontId="29" fillId="18" borderId="22" xfId="0" applyFont="1" applyFill="1" applyBorder="1" applyAlignment="1">
      <alignment horizontal="center"/>
    </xf>
    <xf numFmtId="164" fontId="29" fillId="16" borderId="23" xfId="0" applyFont="1" applyFill="1" applyBorder="1" applyAlignment="1">
      <alignment horizontal="center"/>
    </xf>
    <xf numFmtId="164" fontId="31" fillId="18" borderId="24" xfId="0" applyFont="1" applyFill="1" applyBorder="1" applyAlignment="1">
      <alignment horizontal="right"/>
    </xf>
    <xf numFmtId="164" fontId="29" fillId="16" borderId="0" xfId="0" applyFont="1" applyFill="1" applyBorder="1" applyAlignment="1">
      <alignment horizontal="left" vertical="center"/>
    </xf>
    <xf numFmtId="164" fontId="29" fillId="16" borderId="0" xfId="0" applyFont="1" applyFill="1" applyBorder="1" applyAlignment="1">
      <alignment vertical="center"/>
    </xf>
    <xf numFmtId="164" fontId="29" fillId="16" borderId="0" xfId="0" applyFont="1" applyFill="1" applyBorder="1" applyAlignment="1">
      <alignment horizontal="right"/>
    </xf>
    <xf numFmtId="169" fontId="5" fillId="0" borderId="0" xfId="0" applyNumberFormat="1" applyFont="1" applyBorder="1" applyAlignment="1">
      <alignment horizontal="center"/>
    </xf>
    <xf numFmtId="164" fontId="5" fillId="0" borderId="13" xfId="0" applyFont="1" applyFill="1" applyBorder="1" applyAlignment="1">
      <alignment horizontal="center"/>
    </xf>
    <xf numFmtId="164" fontId="29" fillId="0" borderId="16" xfId="0" applyFont="1" applyFill="1" applyBorder="1" applyAlignment="1">
      <alignment horizontal="right"/>
    </xf>
    <xf numFmtId="164" fontId="29" fillId="18" borderId="9" xfId="0" applyFont="1" applyFill="1" applyBorder="1" applyAlignment="1">
      <alignment horizontal="left" vertical="center"/>
    </xf>
    <xf numFmtId="167" fontId="29" fillId="18" borderId="17" xfId="0" applyNumberFormat="1" applyFont="1" applyFill="1" applyBorder="1" applyAlignment="1">
      <alignment horizontal="center" vertical="center"/>
    </xf>
    <xf numFmtId="169" fontId="29" fillId="18" borderId="17" xfId="0" applyNumberFormat="1" applyFont="1" applyFill="1" applyBorder="1" applyAlignment="1">
      <alignment horizontal="right" vertical="center"/>
    </xf>
    <xf numFmtId="164" fontId="29" fillId="18" borderId="18" xfId="0" applyFont="1" applyFill="1" applyBorder="1" applyAlignment="1">
      <alignment horizontal="left" vertical="center"/>
    </xf>
    <xf numFmtId="164" fontId="29" fillId="18" borderId="0" xfId="0" applyFont="1" applyFill="1" applyBorder="1" applyAlignment="1">
      <alignment vertical="center"/>
    </xf>
    <xf numFmtId="167" fontId="29" fillId="18" borderId="19" xfId="0" applyNumberFormat="1" applyFont="1" applyFill="1" applyBorder="1" applyAlignment="1">
      <alignment horizontal="center" vertical="center"/>
    </xf>
    <xf numFmtId="169" fontId="29" fillId="18" borderId="19" xfId="0" applyNumberFormat="1" applyFont="1" applyFill="1" applyBorder="1" applyAlignment="1">
      <alignment horizontal="right" vertical="center"/>
    </xf>
    <xf numFmtId="164" fontId="29" fillId="18" borderId="21" xfId="0" applyFont="1" applyFill="1" applyBorder="1" applyAlignment="1">
      <alignment horizontal="left" vertical="center"/>
    </xf>
    <xf numFmtId="164" fontId="29" fillId="18" borderId="22" xfId="0" applyFont="1" applyFill="1" applyBorder="1" applyAlignment="1">
      <alignment vertical="center"/>
    </xf>
    <xf numFmtId="167" fontId="29" fillId="18" borderId="23" xfId="0" applyNumberFormat="1" applyFont="1" applyFill="1" applyBorder="1" applyAlignment="1">
      <alignment horizontal="center" vertical="center"/>
    </xf>
    <xf numFmtId="169" fontId="29" fillId="18" borderId="23" xfId="0" applyNumberFormat="1" applyFont="1" applyFill="1" applyBorder="1" applyAlignment="1">
      <alignment horizontal="right" vertical="center"/>
    </xf>
    <xf numFmtId="171" fontId="29" fillId="0" borderId="17" xfId="0" applyNumberFormat="1" applyFont="1" applyFill="1" applyBorder="1" applyAlignment="1">
      <alignment horizontal="left"/>
    </xf>
    <xf numFmtId="164" fontId="29" fillId="16" borderId="0" xfId="0" applyFont="1" applyFill="1" applyBorder="1" applyAlignment="1">
      <alignment horizontal="center"/>
    </xf>
    <xf numFmtId="167" fontId="29" fillId="16" borderId="19" xfId="0" applyNumberFormat="1" applyFont="1" applyFill="1" applyBorder="1" applyAlignment="1">
      <alignment horizontal="center" vertical="center"/>
    </xf>
    <xf numFmtId="169" fontId="29" fillId="16" borderId="20" xfId="0" applyNumberFormat="1" applyFont="1" applyFill="1" applyBorder="1" applyAlignment="1">
      <alignment horizontal="right" vertical="center"/>
    </xf>
    <xf numFmtId="171" fontId="29" fillId="0" borderId="19" xfId="0" applyNumberFormat="1" applyFont="1" applyFill="1" applyBorder="1" applyAlignment="1">
      <alignment horizontal="left"/>
    </xf>
    <xf numFmtId="164" fontId="29" fillId="16" borderId="0" xfId="0" applyFont="1" applyFill="1" applyBorder="1" applyAlignment="1">
      <alignment horizontal="left" vertical="center"/>
    </xf>
    <xf numFmtId="164" fontId="29" fillId="16" borderId="0" xfId="0" applyFont="1" applyFill="1" applyBorder="1" applyAlignment="1">
      <alignment vertical="center"/>
    </xf>
    <xf numFmtId="164" fontId="29" fillId="0" borderId="19" xfId="0" applyFont="1" applyFill="1" applyBorder="1" applyAlignment="1">
      <alignment horizontal="left"/>
    </xf>
    <xf numFmtId="164" fontId="29" fillId="16" borderId="0" xfId="0" applyFont="1" applyFill="1" applyBorder="1" applyAlignment="1">
      <alignment/>
    </xf>
    <xf numFmtId="164" fontId="29" fillId="16" borderId="0" xfId="0" applyFont="1" applyFill="1" applyBorder="1" applyAlignment="1">
      <alignment horizontal="center"/>
    </xf>
    <xf numFmtId="167" fontId="29" fillId="16" borderId="19" xfId="0" applyNumberFormat="1" applyFont="1" applyFill="1" applyBorder="1" applyAlignment="1">
      <alignment horizontal="center" vertical="center"/>
    </xf>
    <xf numFmtId="169" fontId="29" fillId="16" borderId="20" xfId="0" applyNumberFormat="1" applyFont="1" applyFill="1" applyBorder="1" applyAlignment="1">
      <alignment horizontal="right" vertical="center"/>
    </xf>
    <xf numFmtId="164" fontId="29" fillId="0" borderId="19" xfId="0" applyFont="1" applyFill="1" applyBorder="1" applyAlignment="1">
      <alignment horizontal="left"/>
    </xf>
    <xf numFmtId="171" fontId="29" fillId="0" borderId="19" xfId="0" applyNumberFormat="1" applyFont="1" applyFill="1" applyBorder="1" applyAlignment="1">
      <alignment horizontal="left"/>
    </xf>
    <xf numFmtId="164" fontId="29" fillId="16" borderId="0" xfId="0" applyFont="1" applyFill="1" applyAlignment="1">
      <alignment/>
    </xf>
    <xf numFmtId="164" fontId="29" fillId="16" borderId="0" xfId="0" applyFont="1" applyFill="1" applyAlignment="1">
      <alignment horizontal="center"/>
    </xf>
    <xf numFmtId="164" fontId="29" fillId="16" borderId="0" xfId="0" applyFont="1" applyFill="1" applyAlignment="1">
      <alignment horizontal="center" vertical="center"/>
    </xf>
    <xf numFmtId="164" fontId="29" fillId="18" borderId="25" xfId="0" applyFont="1" applyFill="1" applyBorder="1" applyAlignment="1">
      <alignment horizontal="center"/>
    </xf>
    <xf numFmtId="171" fontId="29" fillId="0" borderId="23" xfId="0" applyNumberFormat="1" applyFont="1" applyFill="1" applyBorder="1" applyAlignment="1">
      <alignment horizontal="left"/>
    </xf>
    <xf numFmtId="164" fontId="29" fillId="16" borderId="22" xfId="0" applyFont="1" applyFill="1" applyBorder="1" applyAlignment="1">
      <alignment horizontal="left" vertical="center"/>
    </xf>
    <xf numFmtId="164" fontId="29" fillId="16" borderId="22" xfId="0" applyFont="1" applyFill="1" applyBorder="1" applyAlignment="1">
      <alignment vertical="center"/>
    </xf>
    <xf numFmtId="164" fontId="29" fillId="16" borderId="22" xfId="0" applyFont="1" applyFill="1" applyBorder="1" applyAlignment="1">
      <alignment horizontal="center"/>
    </xf>
    <xf numFmtId="167" fontId="29" fillId="16" borderId="23" xfId="0" applyNumberFormat="1" applyFont="1" applyFill="1" applyBorder="1" applyAlignment="1">
      <alignment horizontal="center" vertical="center"/>
    </xf>
    <xf numFmtId="169" fontId="29" fillId="16" borderId="24" xfId="0" applyNumberFormat="1" applyFont="1" applyFill="1" applyBorder="1" applyAlignment="1">
      <alignment horizontal="right" vertical="center"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right"/>
    </xf>
    <xf numFmtId="164" fontId="34" fillId="0" borderId="0" xfId="0" applyFont="1" applyAlignment="1">
      <alignment horizontal="left"/>
    </xf>
    <xf numFmtId="164" fontId="34" fillId="0" borderId="0" xfId="0" applyFont="1" applyAlignment="1">
      <alignment horizontal="right"/>
    </xf>
    <xf numFmtId="164" fontId="34" fillId="0" borderId="0" xfId="0" applyFont="1" applyAlignment="1">
      <alignment/>
    </xf>
    <xf numFmtId="164" fontId="35" fillId="0" borderId="2" xfId="0" applyFont="1" applyBorder="1" applyAlignment="1">
      <alignment horizontal="left"/>
    </xf>
    <xf numFmtId="164" fontId="35" fillId="0" borderId="3" xfId="0" applyFont="1" applyBorder="1" applyAlignment="1">
      <alignment/>
    </xf>
    <xf numFmtId="164" fontId="35" fillId="0" borderId="4" xfId="0" applyFont="1" applyBorder="1" applyAlignment="1">
      <alignment/>
    </xf>
    <xf numFmtId="164" fontId="36" fillId="0" borderId="0" xfId="0" applyFont="1" applyBorder="1" applyAlignment="1">
      <alignment horizontal="center"/>
    </xf>
    <xf numFmtId="164" fontId="36" fillId="0" borderId="0" xfId="0" applyFont="1" applyBorder="1" applyAlignment="1">
      <alignment/>
    </xf>
    <xf numFmtId="164" fontId="37" fillId="0" borderId="0" xfId="0" applyFont="1" applyBorder="1" applyAlignment="1">
      <alignment horizontal="center"/>
    </xf>
    <xf numFmtId="164" fontId="35" fillId="0" borderId="2" xfId="0" applyFont="1" applyBorder="1" applyAlignment="1">
      <alignment/>
    </xf>
    <xf numFmtId="164" fontId="35" fillId="0" borderId="3" xfId="0" applyFont="1" applyBorder="1" applyAlignment="1">
      <alignment horizontal="right"/>
    </xf>
    <xf numFmtId="164" fontId="35" fillId="16" borderId="4" xfId="0" applyFont="1" applyFill="1" applyBorder="1" applyAlignment="1">
      <alignment horizontal="right"/>
    </xf>
    <xf numFmtId="164" fontId="9" fillId="0" borderId="0" xfId="0" applyFont="1" applyAlignment="1">
      <alignment/>
    </xf>
    <xf numFmtId="164" fontId="38" fillId="0" borderId="0" xfId="0" applyFont="1" applyAlignment="1">
      <alignment/>
    </xf>
    <xf numFmtId="164" fontId="38" fillId="0" borderId="0" xfId="0" applyFont="1" applyBorder="1" applyAlignment="1">
      <alignment/>
    </xf>
    <xf numFmtId="164" fontId="39" fillId="18" borderId="2" xfId="0" applyFont="1" applyFill="1" applyBorder="1" applyAlignment="1">
      <alignment horizontal="left"/>
    </xf>
    <xf numFmtId="164" fontId="39" fillId="18" borderId="3" xfId="0" applyFont="1" applyFill="1" applyBorder="1" applyAlignment="1">
      <alignment/>
    </xf>
    <xf numFmtId="164" fontId="39" fillId="18" borderId="4" xfId="0" applyFont="1" applyFill="1" applyBorder="1" applyAlignment="1">
      <alignment/>
    </xf>
    <xf numFmtId="164" fontId="39" fillId="16" borderId="0" xfId="0" applyFont="1" applyFill="1" applyBorder="1" applyAlignment="1">
      <alignment horizontal="center"/>
    </xf>
    <xf numFmtId="164" fontId="39" fillId="16" borderId="0" xfId="0" applyFont="1" applyFill="1" applyBorder="1" applyAlignment="1">
      <alignment/>
    </xf>
    <xf numFmtId="164" fontId="39" fillId="18" borderId="2" xfId="0" applyFont="1" applyFill="1" applyBorder="1" applyAlignment="1">
      <alignment/>
    </xf>
    <xf numFmtId="164" fontId="39" fillId="18" borderId="4" xfId="0" applyFont="1" applyFill="1" applyBorder="1" applyAlignment="1">
      <alignment horizontal="right"/>
    </xf>
    <xf numFmtId="164" fontId="40" fillId="0" borderId="0" xfId="0" applyFont="1" applyAlignment="1">
      <alignment/>
    </xf>
    <xf numFmtId="164" fontId="41" fillId="16" borderId="0" xfId="0" applyFont="1" applyFill="1" applyBorder="1" applyAlignment="1">
      <alignment/>
    </xf>
    <xf numFmtId="164" fontId="42" fillId="16" borderId="0" xfId="0" applyFont="1" applyFill="1" applyBorder="1" applyAlignment="1">
      <alignment/>
    </xf>
    <xf numFmtId="164" fontId="42" fillId="16" borderId="0" xfId="0" applyFont="1" applyFill="1" applyBorder="1" applyAlignment="1">
      <alignment horizontal="right"/>
    </xf>
    <xf numFmtId="164" fontId="42" fillId="16" borderId="0" xfId="0" applyFont="1" applyFill="1" applyBorder="1" applyAlignment="1">
      <alignment horizontal="center"/>
    </xf>
    <xf numFmtId="174" fontId="42" fillId="16" borderId="0" xfId="0" applyNumberFormat="1" applyFont="1" applyFill="1" applyBorder="1" applyAlignment="1">
      <alignment horizontal="left"/>
    </xf>
    <xf numFmtId="164" fontId="44" fillId="16" borderId="0" xfId="20" applyNumberFormat="1" applyFont="1" applyFill="1" applyBorder="1" applyAlignment="1" applyProtection="1">
      <alignment/>
      <protection/>
    </xf>
    <xf numFmtId="174" fontId="41" fillId="16" borderId="0" xfId="0" applyNumberFormat="1" applyFont="1" applyFill="1" applyBorder="1" applyAlignment="1">
      <alignment horizontal="left"/>
    </xf>
    <xf numFmtId="164" fontId="41" fillId="16" borderId="0" xfId="0" applyFont="1" applyFill="1" applyBorder="1" applyAlignment="1">
      <alignment horizontal="right"/>
    </xf>
    <xf numFmtId="164" fontId="42" fillId="0" borderId="0" xfId="0" applyFont="1" applyBorder="1" applyAlignment="1">
      <alignment/>
    </xf>
    <xf numFmtId="164" fontId="45" fillId="17" borderId="2" xfId="0" applyFont="1" applyFill="1" applyBorder="1" applyAlignment="1">
      <alignment/>
    </xf>
    <xf numFmtId="164" fontId="45" fillId="17" borderId="4" xfId="0" applyFont="1" applyFill="1" applyBorder="1" applyAlignment="1">
      <alignment/>
    </xf>
    <xf numFmtId="164" fontId="42" fillId="16" borderId="3" xfId="0" applyFont="1" applyFill="1" applyBorder="1" applyAlignment="1">
      <alignment/>
    </xf>
    <xf numFmtId="164" fontId="42" fillId="16" borderId="3" xfId="0" applyFont="1" applyFill="1" applyBorder="1" applyAlignment="1">
      <alignment horizontal="right"/>
    </xf>
    <xf numFmtId="164" fontId="42" fillId="16" borderId="4" xfId="0" applyFont="1" applyFill="1" applyBorder="1" applyAlignment="1">
      <alignment horizontal="center"/>
    </xf>
    <xf numFmtId="174" fontId="42" fillId="16" borderId="2" xfId="0" applyNumberFormat="1" applyFont="1" applyFill="1" applyBorder="1" applyAlignment="1">
      <alignment horizontal="left"/>
    </xf>
    <xf numFmtId="164" fontId="42" fillId="16" borderId="4" xfId="0" applyFont="1" applyFill="1" applyBorder="1" applyAlignment="1">
      <alignment horizontal="right"/>
    </xf>
    <xf numFmtId="164" fontId="46" fillId="16" borderId="2" xfId="20" applyNumberFormat="1" applyFont="1" applyFill="1" applyBorder="1" applyAlignment="1" applyProtection="1">
      <alignment/>
      <protection/>
    </xf>
    <xf numFmtId="164" fontId="41" fillId="16" borderId="3" xfId="0" applyFont="1" applyFill="1" applyBorder="1" applyAlignment="1">
      <alignment/>
    </xf>
    <xf numFmtId="164" fontId="41" fillId="16" borderId="4" xfId="0" applyFont="1" applyFill="1" applyBorder="1" applyAlignment="1">
      <alignment/>
    </xf>
    <xf numFmtId="174" fontId="41" fillId="16" borderId="2" xfId="0" applyNumberFormat="1" applyFont="1" applyFill="1" applyBorder="1" applyAlignment="1">
      <alignment horizontal="left"/>
    </xf>
    <xf numFmtId="164" fontId="41" fillId="16" borderId="4" xfId="0" applyFont="1" applyFill="1" applyBorder="1" applyAlignment="1">
      <alignment horizontal="right"/>
    </xf>
    <xf numFmtId="164" fontId="45" fillId="17" borderId="26" xfId="0" applyFont="1" applyFill="1" applyBorder="1" applyAlignment="1">
      <alignment/>
    </xf>
    <xf numFmtId="164" fontId="45" fillId="17" borderId="27" xfId="0" applyFont="1" applyFill="1" applyBorder="1" applyAlignment="1">
      <alignment/>
    </xf>
    <xf numFmtId="164" fontId="42" fillId="16" borderId="2" xfId="0" applyFont="1" applyFill="1" applyBorder="1" applyAlignment="1">
      <alignment/>
    </xf>
    <xf numFmtId="164" fontId="42" fillId="16" borderId="14" xfId="0" applyFont="1" applyFill="1" applyBorder="1" applyAlignment="1">
      <alignment/>
    </xf>
    <xf numFmtId="164" fontId="42" fillId="16" borderId="15" xfId="0" applyFont="1" applyFill="1" applyBorder="1" applyAlignment="1">
      <alignment horizontal="right"/>
    </xf>
    <xf numFmtId="164" fontId="42" fillId="16" borderId="16" xfId="0" applyFont="1" applyFill="1" applyBorder="1" applyAlignment="1">
      <alignment horizontal="center"/>
    </xf>
    <xf numFmtId="174" fontId="42" fillId="16" borderId="14" xfId="0" applyNumberFormat="1" applyFont="1" applyFill="1" applyBorder="1" applyAlignment="1">
      <alignment horizontal="left"/>
    </xf>
    <xf numFmtId="164" fontId="42" fillId="16" borderId="16" xfId="0" applyFont="1" applyFill="1" applyBorder="1" applyAlignment="1">
      <alignment horizontal="right"/>
    </xf>
    <xf numFmtId="164" fontId="46" fillId="16" borderId="14" xfId="20" applyNumberFormat="1" applyFont="1" applyFill="1" applyBorder="1" applyAlignment="1" applyProtection="1">
      <alignment/>
      <protection/>
    </xf>
    <xf numFmtId="164" fontId="41" fillId="16" borderId="15" xfId="0" applyFont="1" applyFill="1" applyBorder="1" applyAlignment="1">
      <alignment/>
    </xf>
    <xf numFmtId="164" fontId="41" fillId="16" borderId="16" xfId="0" applyFont="1" applyFill="1" applyBorder="1" applyAlignment="1">
      <alignment/>
    </xf>
    <xf numFmtId="164" fontId="42" fillId="0" borderId="15" xfId="0" applyFont="1" applyBorder="1" applyAlignment="1">
      <alignment/>
    </xf>
    <xf numFmtId="164" fontId="42" fillId="0" borderId="16" xfId="0" applyFont="1" applyBorder="1" applyAlignment="1">
      <alignment/>
    </xf>
    <xf numFmtId="164" fontId="46" fillId="0" borderId="14" xfId="20" applyNumberFormat="1" applyFont="1" applyFill="1" applyBorder="1" applyAlignment="1" applyProtection="1">
      <alignment/>
      <protection/>
    </xf>
    <xf numFmtId="164" fontId="41" fillId="0" borderId="15" xfId="0" applyFont="1" applyBorder="1" applyAlignment="1">
      <alignment/>
    </xf>
    <xf numFmtId="174" fontId="41" fillId="0" borderId="16" xfId="0" applyNumberFormat="1" applyFont="1" applyBorder="1" applyAlignment="1">
      <alignment/>
    </xf>
    <xf numFmtId="174" fontId="42" fillId="0" borderId="14" xfId="0" applyNumberFormat="1" applyFont="1" applyBorder="1" applyAlignment="1">
      <alignment horizontal="left"/>
    </xf>
    <xf numFmtId="175" fontId="42" fillId="16" borderId="16" xfId="0" applyNumberFormat="1" applyFont="1" applyFill="1" applyBorder="1" applyAlignment="1">
      <alignment/>
    </xf>
    <xf numFmtId="164" fontId="42" fillId="0" borderId="2" xfId="0" applyFont="1" applyBorder="1" applyAlignment="1">
      <alignment/>
    </xf>
    <xf numFmtId="164" fontId="42" fillId="0" borderId="3" xfId="0" applyFont="1" applyBorder="1" applyAlignment="1">
      <alignment horizontal="right"/>
    </xf>
    <xf numFmtId="164" fontId="42" fillId="0" borderId="4" xfId="0" applyFont="1" applyBorder="1" applyAlignment="1">
      <alignment horizontal="center"/>
    </xf>
    <xf numFmtId="174" fontId="42" fillId="18" borderId="2" xfId="0" applyNumberFormat="1" applyFont="1" applyFill="1" applyBorder="1" applyAlignment="1">
      <alignment horizontal="left"/>
    </xf>
    <xf numFmtId="164" fontId="41" fillId="18" borderId="4" xfId="0" applyFont="1" applyFill="1" applyBorder="1" applyAlignment="1">
      <alignment horizontal="right"/>
    </xf>
    <xf numFmtId="164" fontId="44" fillId="16" borderId="2" xfId="20" applyNumberFormat="1" applyFont="1" applyFill="1" applyBorder="1" applyAlignment="1" applyProtection="1">
      <alignment/>
      <protection/>
    </xf>
    <xf numFmtId="164" fontId="47" fillId="16" borderId="3" xfId="0" applyFont="1" applyFill="1" applyBorder="1" applyAlignment="1">
      <alignment/>
    </xf>
    <xf numFmtId="164" fontId="47" fillId="16" borderId="4" xfId="0" applyFont="1" applyFill="1" applyBorder="1" applyAlignment="1">
      <alignment/>
    </xf>
    <xf numFmtId="164" fontId="47" fillId="0" borderId="2" xfId="20" applyNumberFormat="1" applyFont="1" applyFill="1" applyBorder="1" applyAlignment="1" applyProtection="1">
      <alignment/>
      <protection/>
    </xf>
    <xf numFmtId="164" fontId="41" fillId="0" borderId="3" xfId="0" applyFont="1" applyBorder="1" applyAlignment="1">
      <alignment/>
    </xf>
    <xf numFmtId="164" fontId="41" fillId="0" borderId="4" xfId="0" applyFont="1" applyBorder="1" applyAlignment="1">
      <alignment/>
    </xf>
    <xf numFmtId="174" fontId="42" fillId="0" borderId="2" xfId="0" applyNumberFormat="1" applyFont="1" applyBorder="1" applyAlignment="1">
      <alignment horizontal="left"/>
    </xf>
    <xf numFmtId="164" fontId="42" fillId="0" borderId="4" xfId="0" applyFont="1" applyBorder="1" applyAlignment="1">
      <alignment horizontal="right"/>
    </xf>
    <xf numFmtId="164" fontId="45" fillId="17" borderId="9" xfId="0" applyFont="1" applyFill="1" applyBorder="1" applyAlignment="1">
      <alignment/>
    </xf>
    <xf numFmtId="164" fontId="45" fillId="17" borderId="11" xfId="0" applyFont="1" applyFill="1" applyBorder="1" applyAlignment="1">
      <alignment/>
    </xf>
    <xf numFmtId="174" fontId="41" fillId="18" borderId="2" xfId="0" applyNumberFormat="1" applyFont="1" applyFill="1" applyBorder="1" applyAlignment="1">
      <alignment horizontal="left"/>
    </xf>
    <xf numFmtId="174" fontId="41" fillId="18" borderId="4" xfId="0" applyNumberFormat="1" applyFont="1" applyFill="1" applyBorder="1" applyAlignment="1">
      <alignment horizontal="right"/>
    </xf>
    <xf numFmtId="164" fontId="45" fillId="17" borderId="21" xfId="0" applyFont="1" applyFill="1" applyBorder="1" applyAlignment="1">
      <alignment/>
    </xf>
    <xf numFmtId="164" fontId="45" fillId="17" borderId="24" xfId="0" applyFont="1" applyFill="1" applyBorder="1" applyAlignment="1">
      <alignment/>
    </xf>
    <xf numFmtId="164" fontId="42" fillId="16" borderId="28" xfId="0" applyFont="1" applyFill="1" applyBorder="1" applyAlignment="1">
      <alignment/>
    </xf>
    <xf numFmtId="164" fontId="42" fillId="16" borderId="28" xfId="0" applyFont="1" applyFill="1" applyBorder="1" applyAlignment="1">
      <alignment horizontal="right"/>
    </xf>
    <xf numFmtId="164" fontId="42" fillId="16" borderId="28" xfId="0" applyFont="1" applyFill="1" applyBorder="1" applyAlignment="1">
      <alignment horizontal="center"/>
    </xf>
    <xf numFmtId="174" fontId="42" fillId="16" borderId="28" xfId="0" applyNumberFormat="1" applyFont="1" applyFill="1" applyBorder="1" applyAlignment="1">
      <alignment horizontal="left"/>
    </xf>
    <xf numFmtId="164" fontId="46" fillId="16" borderId="28" xfId="20" applyNumberFormat="1" applyFont="1" applyFill="1" applyBorder="1" applyAlignment="1" applyProtection="1">
      <alignment/>
      <protection/>
    </xf>
    <xf numFmtId="164" fontId="41" fillId="16" borderId="28" xfId="0" applyFont="1" applyFill="1" applyBorder="1" applyAlignment="1">
      <alignment/>
    </xf>
    <xf numFmtId="174" fontId="41" fillId="16" borderId="28" xfId="0" applyNumberFormat="1" applyFont="1" applyFill="1" applyBorder="1" applyAlignment="1">
      <alignment horizontal="left"/>
    </xf>
    <xf numFmtId="174" fontId="41" fillId="16" borderId="29" xfId="0" applyNumberFormat="1" applyFont="1" applyFill="1" applyBorder="1" applyAlignment="1">
      <alignment horizontal="right"/>
    </xf>
    <xf numFmtId="164" fontId="48" fillId="16" borderId="0" xfId="0" applyFont="1" applyFill="1" applyBorder="1" applyAlignment="1">
      <alignment/>
    </xf>
    <xf numFmtId="164" fontId="49" fillId="0" borderId="0" xfId="0" applyFont="1" applyBorder="1" applyAlignment="1">
      <alignment/>
    </xf>
    <xf numFmtId="164" fontId="49" fillId="0" borderId="0" xfId="0" applyFont="1" applyBorder="1" applyAlignment="1">
      <alignment horizontal="right"/>
    </xf>
    <xf numFmtId="164" fontId="49" fillId="0" borderId="0" xfId="0" applyFont="1" applyBorder="1" applyAlignment="1">
      <alignment horizontal="center"/>
    </xf>
    <xf numFmtId="174" fontId="49" fillId="16" borderId="0" xfId="0" applyNumberFormat="1" applyFont="1" applyFill="1" applyBorder="1" applyAlignment="1">
      <alignment horizontal="left"/>
    </xf>
    <xf numFmtId="164" fontId="49" fillId="16" borderId="0" xfId="0" applyFont="1" applyFill="1" applyBorder="1" applyAlignment="1">
      <alignment horizontal="right"/>
    </xf>
    <xf numFmtId="174" fontId="49" fillId="0" borderId="0" xfId="0" applyNumberFormat="1" applyFont="1" applyBorder="1" applyAlignment="1">
      <alignment horizontal="left"/>
    </xf>
    <xf numFmtId="164" fontId="6" fillId="0" borderId="0" xfId="0" applyFont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60% - Akzent1" xfId="33"/>
    <cellStyle name="60% - Akzent2" xfId="34"/>
    <cellStyle name="60% - Akzent3" xfId="35"/>
    <cellStyle name="60% - Akzent4" xfId="36"/>
    <cellStyle name="60% - Akzent5" xfId="37"/>
    <cellStyle name="60% - Akzent6" xfId="38"/>
    <cellStyle name="Ergebnis 1" xfId="39"/>
    <cellStyle name="Überschrift 5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FFCC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723900</xdr:colOff>
      <xdr:row>6</xdr:row>
      <xdr:rowOff>0</xdr:rowOff>
    </xdr:to>
    <xdr:sp>
      <xdr:nvSpPr>
        <xdr:cNvPr id="1" name="Rechteck 1"/>
        <xdr:cNvSpPr>
          <a:spLocks/>
        </xdr:cNvSpPr>
      </xdr:nvSpPr>
      <xdr:spPr>
        <a:xfrm>
          <a:off x="0" y="114300"/>
          <a:ext cx="9620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0" b="1" i="0" u="none" baseline="0">
              <a:solidFill>
                <a:srgbClr val="993366"/>
              </a:solidFill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</xdr:row>
      <xdr:rowOff>19050</xdr:rowOff>
    </xdr:from>
    <xdr:to>
      <xdr:col>7</xdr:col>
      <xdr:colOff>676275</xdr:colOff>
      <xdr:row>3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3810000" y="342900"/>
          <a:ext cx="2819400" cy="1619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20</xdr:row>
      <xdr:rowOff>19050</xdr:rowOff>
    </xdr:from>
    <xdr:to>
      <xdr:col>3</xdr:col>
      <xdr:colOff>9525</xdr:colOff>
      <xdr:row>20</xdr:row>
      <xdr:rowOff>142875</xdr:rowOff>
    </xdr:to>
    <xdr:sp>
      <xdr:nvSpPr>
        <xdr:cNvPr id="2" name="WordArt 2"/>
        <xdr:cNvSpPr>
          <a:spLocks/>
        </xdr:cNvSpPr>
      </xdr:nvSpPr>
      <xdr:spPr>
        <a:xfrm>
          <a:off x="952500" y="3095625"/>
          <a:ext cx="1638300" cy="123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5</xdr:col>
      <xdr:colOff>104775</xdr:colOff>
      <xdr:row>2</xdr:row>
      <xdr:rowOff>19050</xdr:rowOff>
    </xdr:from>
    <xdr:to>
      <xdr:col>7</xdr:col>
      <xdr:colOff>676275</xdr:colOff>
      <xdr:row>3</xdr:row>
      <xdr:rowOff>19050</xdr:rowOff>
    </xdr:to>
    <xdr:sp>
      <xdr:nvSpPr>
        <xdr:cNvPr id="3" name="WordArt 1"/>
        <xdr:cNvSpPr>
          <a:spLocks/>
        </xdr:cNvSpPr>
      </xdr:nvSpPr>
      <xdr:spPr>
        <a:xfrm>
          <a:off x="3810000" y="342900"/>
          <a:ext cx="2819400" cy="1619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5</xdr:col>
      <xdr:colOff>276225</xdr:colOff>
      <xdr:row>2</xdr:row>
      <xdr:rowOff>19050</xdr:rowOff>
    </xdr:from>
    <xdr:to>
      <xdr:col>8</xdr:col>
      <xdr:colOff>133350</xdr:colOff>
      <xdr:row>3</xdr:row>
      <xdr:rowOff>19050</xdr:rowOff>
    </xdr:to>
    <xdr:sp>
      <xdr:nvSpPr>
        <xdr:cNvPr id="4" name="WordArt 2"/>
        <xdr:cNvSpPr>
          <a:spLocks/>
        </xdr:cNvSpPr>
      </xdr:nvSpPr>
      <xdr:spPr>
        <a:xfrm>
          <a:off x="3981450" y="342900"/>
          <a:ext cx="2828925" cy="1619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20</xdr:row>
      <xdr:rowOff>19050</xdr:rowOff>
    </xdr:from>
    <xdr:to>
      <xdr:col>3</xdr:col>
      <xdr:colOff>9525</xdr:colOff>
      <xdr:row>20</xdr:row>
      <xdr:rowOff>142875</xdr:rowOff>
    </xdr:to>
    <xdr:sp>
      <xdr:nvSpPr>
        <xdr:cNvPr id="5" name="WordArt 2"/>
        <xdr:cNvSpPr>
          <a:spLocks/>
        </xdr:cNvSpPr>
      </xdr:nvSpPr>
      <xdr:spPr>
        <a:xfrm>
          <a:off x="952500" y="3095625"/>
          <a:ext cx="1638300" cy="123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5</xdr:col>
      <xdr:colOff>104775</xdr:colOff>
      <xdr:row>2</xdr:row>
      <xdr:rowOff>19050</xdr:rowOff>
    </xdr:from>
    <xdr:to>
      <xdr:col>7</xdr:col>
      <xdr:colOff>676275</xdr:colOff>
      <xdr:row>3</xdr:row>
      <xdr:rowOff>19050</xdr:rowOff>
    </xdr:to>
    <xdr:sp>
      <xdr:nvSpPr>
        <xdr:cNvPr id="6" name="WordArt 1"/>
        <xdr:cNvSpPr>
          <a:spLocks/>
        </xdr:cNvSpPr>
      </xdr:nvSpPr>
      <xdr:spPr>
        <a:xfrm>
          <a:off x="3810000" y="342900"/>
          <a:ext cx="2819400" cy="1619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5</xdr:col>
      <xdr:colOff>276225</xdr:colOff>
      <xdr:row>2</xdr:row>
      <xdr:rowOff>19050</xdr:rowOff>
    </xdr:from>
    <xdr:to>
      <xdr:col>8</xdr:col>
      <xdr:colOff>133350</xdr:colOff>
      <xdr:row>3</xdr:row>
      <xdr:rowOff>19050</xdr:rowOff>
    </xdr:to>
    <xdr:sp>
      <xdr:nvSpPr>
        <xdr:cNvPr id="7" name="WordArt 2"/>
        <xdr:cNvSpPr>
          <a:spLocks/>
        </xdr:cNvSpPr>
      </xdr:nvSpPr>
      <xdr:spPr>
        <a:xfrm>
          <a:off x="3981450" y="342900"/>
          <a:ext cx="2828925" cy="1619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20</xdr:row>
      <xdr:rowOff>19050</xdr:rowOff>
    </xdr:from>
    <xdr:to>
      <xdr:col>3</xdr:col>
      <xdr:colOff>9525</xdr:colOff>
      <xdr:row>20</xdr:row>
      <xdr:rowOff>142875</xdr:rowOff>
    </xdr:to>
    <xdr:sp>
      <xdr:nvSpPr>
        <xdr:cNvPr id="8" name="WordArt 2"/>
        <xdr:cNvSpPr>
          <a:spLocks/>
        </xdr:cNvSpPr>
      </xdr:nvSpPr>
      <xdr:spPr>
        <a:xfrm>
          <a:off x="952500" y="3095625"/>
          <a:ext cx="1638300" cy="123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5</xdr:col>
      <xdr:colOff>276225</xdr:colOff>
      <xdr:row>2</xdr:row>
      <xdr:rowOff>19050</xdr:rowOff>
    </xdr:from>
    <xdr:to>
      <xdr:col>8</xdr:col>
      <xdr:colOff>133350</xdr:colOff>
      <xdr:row>3</xdr:row>
      <xdr:rowOff>19050</xdr:rowOff>
    </xdr:to>
    <xdr:sp>
      <xdr:nvSpPr>
        <xdr:cNvPr id="9" name="WordArt 2"/>
        <xdr:cNvSpPr>
          <a:spLocks/>
        </xdr:cNvSpPr>
      </xdr:nvSpPr>
      <xdr:spPr>
        <a:xfrm>
          <a:off x="3981450" y="342900"/>
          <a:ext cx="2828925" cy="1619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E46C0A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20</xdr:row>
      <xdr:rowOff>19050</xdr:rowOff>
    </xdr:from>
    <xdr:to>
      <xdr:col>3</xdr:col>
      <xdr:colOff>9525</xdr:colOff>
      <xdr:row>20</xdr:row>
      <xdr:rowOff>142875</xdr:rowOff>
    </xdr:to>
    <xdr:sp>
      <xdr:nvSpPr>
        <xdr:cNvPr id="10" name="WordArt 2"/>
        <xdr:cNvSpPr>
          <a:spLocks/>
        </xdr:cNvSpPr>
      </xdr:nvSpPr>
      <xdr:spPr>
        <a:xfrm>
          <a:off x="952500" y="3095625"/>
          <a:ext cx="1638300" cy="123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28575</xdr:colOff>
      <xdr:row>6</xdr:row>
      <xdr:rowOff>19050</xdr:rowOff>
    </xdr:from>
    <xdr:to>
      <xdr:col>3</xdr:col>
      <xdr:colOff>0</xdr:colOff>
      <xdr:row>6</xdr:row>
      <xdr:rowOff>152400</xdr:rowOff>
    </xdr:to>
    <xdr:sp>
      <xdr:nvSpPr>
        <xdr:cNvPr id="11" name="WordArt 1"/>
        <xdr:cNvSpPr>
          <a:spLocks/>
        </xdr:cNvSpPr>
      </xdr:nvSpPr>
      <xdr:spPr>
        <a:xfrm>
          <a:off x="952500" y="828675"/>
          <a:ext cx="1628775" cy="133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7</xdr:row>
      <xdr:rowOff>19050</xdr:rowOff>
    </xdr:from>
    <xdr:to>
      <xdr:col>3</xdr:col>
      <xdr:colOff>0</xdr:colOff>
      <xdr:row>7</xdr:row>
      <xdr:rowOff>142875</xdr:rowOff>
    </xdr:to>
    <xdr:sp>
      <xdr:nvSpPr>
        <xdr:cNvPr id="12" name="WordArt 2"/>
        <xdr:cNvSpPr>
          <a:spLocks/>
        </xdr:cNvSpPr>
      </xdr:nvSpPr>
      <xdr:spPr>
        <a:xfrm>
          <a:off x="952500" y="990600"/>
          <a:ext cx="1628775" cy="123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57150</xdr:colOff>
      <xdr:row>7</xdr:row>
      <xdr:rowOff>19050</xdr:rowOff>
    </xdr:from>
    <xdr:to>
      <xdr:col>6</xdr:col>
      <xdr:colOff>19050</xdr:colOff>
      <xdr:row>10</xdr:row>
      <xdr:rowOff>142875</xdr:rowOff>
    </xdr:to>
    <xdr:sp>
      <xdr:nvSpPr>
        <xdr:cNvPr id="13" name="WordArt 3"/>
        <xdr:cNvSpPr>
          <a:spLocks/>
        </xdr:cNvSpPr>
      </xdr:nvSpPr>
      <xdr:spPr>
        <a:xfrm>
          <a:off x="2638425" y="990600"/>
          <a:ext cx="1743075" cy="6096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1</xdr:col>
      <xdr:colOff>28575</xdr:colOff>
      <xdr:row>6</xdr:row>
      <xdr:rowOff>19050</xdr:rowOff>
    </xdr:from>
    <xdr:to>
      <xdr:col>3</xdr:col>
      <xdr:colOff>0</xdr:colOff>
      <xdr:row>6</xdr:row>
      <xdr:rowOff>152400</xdr:rowOff>
    </xdr:to>
    <xdr:sp>
      <xdr:nvSpPr>
        <xdr:cNvPr id="14" name="WordArt 1"/>
        <xdr:cNvSpPr>
          <a:spLocks/>
        </xdr:cNvSpPr>
      </xdr:nvSpPr>
      <xdr:spPr>
        <a:xfrm>
          <a:off x="952500" y="828675"/>
          <a:ext cx="1628775" cy="133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CCC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5</xdr:col>
      <xdr:colOff>485775</xdr:colOff>
      <xdr:row>2</xdr:row>
      <xdr:rowOff>114300</xdr:rowOff>
    </xdr:from>
    <xdr:to>
      <xdr:col>7</xdr:col>
      <xdr:colOff>495300</xdr:colOff>
      <xdr:row>4</xdr:row>
      <xdr:rowOff>161925</xdr:rowOff>
    </xdr:to>
    <xdr:sp>
      <xdr:nvSpPr>
        <xdr:cNvPr id="15" name="WordArt 2"/>
        <xdr:cNvSpPr>
          <a:spLocks/>
        </xdr:cNvSpPr>
      </xdr:nvSpPr>
      <xdr:spPr>
        <a:xfrm flipV="1">
          <a:off x="4191000" y="438150"/>
          <a:ext cx="2257425" cy="2571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inersarther@web.de" TargetMode="External" /><Relationship Id="rId2" Type="http://schemas.openxmlformats.org/officeDocument/2006/relationships/hyperlink" Target="mailto:manix.n@gmx.de" TargetMode="External" /><Relationship Id="rId3" Type="http://schemas.openxmlformats.org/officeDocument/2006/relationships/hyperlink" Target="mailto:erhardklett44@web.de" TargetMode="External" /><Relationship Id="rId4" Type="http://schemas.openxmlformats.org/officeDocument/2006/relationships/hyperlink" Target="mailto:ralf.wittmann-ld@t-online.de" TargetMode="External" /><Relationship Id="rId5" Type="http://schemas.openxmlformats.org/officeDocument/2006/relationships/hyperlink" Target="mailto:uhu87@gmx" TargetMode="External" /><Relationship Id="rId6" Type="http://schemas.openxmlformats.org/officeDocument/2006/relationships/hyperlink" Target="mailto:r.estelmann@gmx.de" TargetMode="External" /><Relationship Id="rId7" Type="http://schemas.openxmlformats.org/officeDocument/2006/relationships/hyperlink" Target="mailto:schaeffer357@t-online.de" TargetMode="External" /><Relationship Id="rId8" Type="http://schemas.openxmlformats.org/officeDocument/2006/relationships/hyperlink" Target="mailto:andreas.kirschbaum@02online.de" TargetMode="External" /><Relationship Id="rId9" Type="http://schemas.openxmlformats.org/officeDocument/2006/relationships/hyperlink" Target="mailto:info@weiss-michael.net" TargetMode="External" /><Relationship Id="rId10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37">
      <selection activeCell="H47" sqref="H47"/>
    </sheetView>
  </sheetViews>
  <sheetFormatPr defaultColWidth="11.421875" defaultRowHeight="12.75" customHeight="1"/>
  <cols>
    <col min="1" max="1" width="11.00390625" style="1" customWidth="1"/>
    <col min="2" max="2" width="1.28515625" style="1" customWidth="1"/>
    <col min="3" max="3" width="11.421875" style="1" customWidth="1"/>
    <col min="4" max="4" width="1.28515625" style="1" customWidth="1"/>
    <col min="5" max="5" width="24.8515625" style="1" customWidth="1"/>
    <col min="6" max="6" width="4.00390625" style="1" customWidth="1"/>
    <col min="7" max="7" width="24.8515625" style="1" customWidth="1"/>
    <col min="8" max="8" width="1.28515625" style="1" customWidth="1"/>
    <col min="9" max="9" width="11.421875" style="1" customWidth="1"/>
    <col min="10" max="10" width="1.28515625" style="1" customWidth="1"/>
    <col min="11" max="11" width="11.00390625" style="1" customWidth="1"/>
    <col min="12" max="16384" width="11.421875" style="1" customWidth="1"/>
  </cols>
  <sheetData>
    <row r="1" s="2" customFormat="1" ht="21" customHeight="1">
      <c r="F1" s="3" t="s">
        <v>0</v>
      </c>
    </row>
    <row r="2" s="2" customFormat="1" ht="21" customHeight="1">
      <c r="F2" s="3" t="s">
        <v>1</v>
      </c>
    </row>
    <row r="3" spans="1:11" s="8" customFormat="1" ht="30.75" customHeight="1">
      <c r="A3" s="4"/>
      <c r="B3" s="5"/>
      <c r="C3" s="5"/>
      <c r="D3" s="5"/>
      <c r="E3" s="5"/>
      <c r="F3" s="6" t="s">
        <v>2</v>
      </c>
      <c r="G3" s="5"/>
      <c r="H3" s="5"/>
      <c r="I3" s="5"/>
      <c r="J3" s="5"/>
      <c r="K3" s="7"/>
    </row>
    <row r="4" s="9" customFormat="1" ht="46.5" customHeight="1">
      <c r="F4" s="10" t="s">
        <v>3</v>
      </c>
    </row>
    <row r="5" spans="1:11" s="2" customFormat="1" ht="21" customHeight="1">
      <c r="A5" s="11"/>
      <c r="B5" s="12"/>
      <c r="C5" s="12"/>
      <c r="D5" s="12"/>
      <c r="E5" s="13" t="s">
        <v>4</v>
      </c>
      <c r="F5" s="14">
        <v>43800</v>
      </c>
      <c r="G5" s="15">
        <v>44612</v>
      </c>
      <c r="H5" s="12"/>
      <c r="I5" s="12"/>
      <c r="J5" s="12"/>
      <c r="K5" s="16"/>
    </row>
    <row r="6" spans="1:11" s="18" customFormat="1" ht="10.5" customHeight="1">
      <c r="A6" s="17"/>
      <c r="B6" s="17"/>
      <c r="C6" s="17"/>
      <c r="I6" s="17"/>
      <c r="J6" s="17"/>
      <c r="K6" s="17"/>
    </row>
    <row r="7" spans="3:9" s="2" customFormat="1" ht="21" customHeight="1">
      <c r="C7" s="19">
        <v>1094</v>
      </c>
      <c r="E7" s="20" t="s">
        <v>5</v>
      </c>
      <c r="F7" s="3"/>
      <c r="G7" s="21" t="s">
        <v>6</v>
      </c>
      <c r="I7" s="22">
        <v>1047</v>
      </c>
    </row>
    <row r="8" spans="3:9" s="2" customFormat="1" ht="21" customHeight="1">
      <c r="C8" s="19">
        <v>1099</v>
      </c>
      <c r="E8" s="20" t="s">
        <v>7</v>
      </c>
      <c r="F8" s="3"/>
      <c r="G8" s="21" t="s">
        <v>8</v>
      </c>
      <c r="I8" s="22">
        <v>0</v>
      </c>
    </row>
    <row r="9" spans="3:9" s="2" customFormat="1" ht="21" customHeight="1">
      <c r="C9" s="19">
        <v>1139</v>
      </c>
      <c r="E9" s="20" t="s">
        <v>9</v>
      </c>
      <c r="F9" s="3"/>
      <c r="G9" s="21" t="s">
        <v>10</v>
      </c>
      <c r="I9" s="22">
        <v>1086</v>
      </c>
    </row>
    <row r="10" spans="3:9" s="2" customFormat="1" ht="21" customHeight="1">
      <c r="C10" s="19">
        <v>1083</v>
      </c>
      <c r="E10" s="20" t="s">
        <v>11</v>
      </c>
      <c r="F10" s="3"/>
      <c r="G10" s="21" t="s">
        <v>12</v>
      </c>
      <c r="I10" s="22">
        <v>1082</v>
      </c>
    </row>
    <row r="11" spans="1:7" s="18" customFormat="1" ht="10.5" customHeight="1">
      <c r="A11" s="2"/>
      <c r="E11" s="23"/>
      <c r="G11" s="24"/>
    </row>
    <row r="12" spans="1:11" s="2" customFormat="1" ht="21" customHeight="1">
      <c r="A12" s="11"/>
      <c r="B12" s="12"/>
      <c r="C12" s="12"/>
      <c r="D12" s="12"/>
      <c r="E12" s="13" t="s">
        <v>4</v>
      </c>
      <c r="F12" s="25" t="s">
        <v>13</v>
      </c>
      <c r="G12" s="15">
        <v>44626</v>
      </c>
      <c r="H12" s="12"/>
      <c r="I12" s="12"/>
      <c r="J12" s="12"/>
      <c r="K12" s="16"/>
    </row>
    <row r="13" spans="5:7" s="18" customFormat="1" ht="10.5" customHeight="1">
      <c r="E13" s="23"/>
      <c r="G13" s="24"/>
    </row>
    <row r="14" spans="3:9" s="2" customFormat="1" ht="21" customHeight="1">
      <c r="C14" s="19">
        <v>1025</v>
      </c>
      <c r="E14" s="20" t="s">
        <v>8</v>
      </c>
      <c r="F14" s="3"/>
      <c r="G14" s="21" t="s">
        <v>5</v>
      </c>
      <c r="I14" s="22">
        <v>1116</v>
      </c>
    </row>
    <row r="15" spans="3:9" s="2" customFormat="1" ht="21" customHeight="1">
      <c r="C15" s="19">
        <v>1057</v>
      </c>
      <c r="E15" s="20" t="s">
        <v>6</v>
      </c>
      <c r="F15" s="3"/>
      <c r="G15" s="21" t="s">
        <v>7</v>
      </c>
      <c r="I15" s="22">
        <v>1106</v>
      </c>
    </row>
    <row r="16" spans="3:9" s="2" customFormat="1" ht="21" customHeight="1">
      <c r="C16" s="19">
        <v>1099</v>
      </c>
      <c r="E16" s="20" t="s">
        <v>12</v>
      </c>
      <c r="F16" s="3"/>
      <c r="G16" s="21" t="s">
        <v>9</v>
      </c>
      <c r="I16" s="22">
        <v>1124</v>
      </c>
    </row>
    <row r="17" spans="3:11" s="2" customFormat="1" ht="21" customHeight="1">
      <c r="C17" s="19">
        <v>1101</v>
      </c>
      <c r="E17" s="20" t="s">
        <v>10</v>
      </c>
      <c r="F17" s="3"/>
      <c r="G17" s="21" t="s">
        <v>11</v>
      </c>
      <c r="I17" s="22">
        <v>1101</v>
      </c>
      <c r="K17" s="26"/>
    </row>
    <row r="18" spans="5:7" s="18" customFormat="1" ht="10.5" customHeight="1">
      <c r="E18" s="23"/>
      <c r="G18" s="24"/>
    </row>
    <row r="19" spans="1:11" s="2" customFormat="1" ht="21" customHeight="1">
      <c r="A19" s="11"/>
      <c r="B19" s="12"/>
      <c r="C19" s="12"/>
      <c r="D19" s="12"/>
      <c r="E19" s="13" t="s">
        <v>4</v>
      </c>
      <c r="F19" s="25" t="s">
        <v>14</v>
      </c>
      <c r="G19" s="15">
        <v>44640</v>
      </c>
      <c r="H19" s="12"/>
      <c r="I19" s="12"/>
      <c r="J19" s="12"/>
      <c r="K19" s="16"/>
    </row>
    <row r="20" spans="5:7" s="18" customFormat="1" ht="10.5" customHeight="1">
      <c r="E20" s="23"/>
      <c r="G20" s="27"/>
    </row>
    <row r="21" spans="3:11" s="2" customFormat="1" ht="21" customHeight="1">
      <c r="C21" s="28">
        <v>1101</v>
      </c>
      <c r="D21" s="29"/>
      <c r="E21" s="30" t="s">
        <v>5</v>
      </c>
      <c r="F21" s="3"/>
      <c r="G21" s="31" t="s">
        <v>7</v>
      </c>
      <c r="H21" s="29"/>
      <c r="I21" s="32">
        <v>1094</v>
      </c>
      <c r="J21" s="26"/>
      <c r="K21" s="26"/>
    </row>
    <row r="22" spans="3:11" s="2" customFormat="1" ht="21" customHeight="1">
      <c r="C22" s="28">
        <v>1031</v>
      </c>
      <c r="D22" s="29"/>
      <c r="E22" s="30" t="s">
        <v>6</v>
      </c>
      <c r="F22" s="3"/>
      <c r="G22" s="31" t="s">
        <v>8</v>
      </c>
      <c r="H22" s="29"/>
      <c r="I22" s="32">
        <v>1038</v>
      </c>
      <c r="J22" s="26"/>
      <c r="K22" s="26"/>
    </row>
    <row r="23" spans="3:11" s="2" customFormat="1" ht="21" customHeight="1">
      <c r="C23" s="28">
        <v>1132</v>
      </c>
      <c r="D23" s="29"/>
      <c r="E23" s="30" t="s">
        <v>9</v>
      </c>
      <c r="F23" s="3"/>
      <c r="G23" s="31" t="s">
        <v>11</v>
      </c>
      <c r="H23" s="29"/>
      <c r="I23" s="32">
        <v>1114</v>
      </c>
      <c r="J23" s="26"/>
      <c r="K23" s="26"/>
    </row>
    <row r="24" spans="3:11" s="2" customFormat="1" ht="21" customHeight="1">
      <c r="C24" s="28">
        <v>1078</v>
      </c>
      <c r="D24" s="29"/>
      <c r="E24" s="30" t="s">
        <v>10</v>
      </c>
      <c r="F24" s="3"/>
      <c r="G24" s="31" t="s">
        <v>12</v>
      </c>
      <c r="H24" s="29"/>
      <c r="I24" s="32">
        <v>1074</v>
      </c>
      <c r="J24" s="26"/>
      <c r="K24" s="26"/>
    </row>
    <row r="25" spans="5:7" s="2" customFormat="1" ht="21" customHeight="1">
      <c r="E25" s="33"/>
      <c r="F25" s="3"/>
      <c r="G25"/>
    </row>
    <row r="26" spans="5:7" s="2" customFormat="1" ht="21" customHeight="1">
      <c r="E26" s="33"/>
      <c r="F26" s="3"/>
      <c r="G26" s="26"/>
    </row>
    <row r="27" spans="1:9" s="9" customFormat="1" ht="46.5" customHeight="1">
      <c r="A27" s="34"/>
      <c r="B27" s="34"/>
      <c r="C27" s="34"/>
      <c r="D27" s="34"/>
      <c r="E27" s="35"/>
      <c r="F27" s="10" t="s">
        <v>15</v>
      </c>
      <c r="G27" s="26"/>
      <c r="H27" s="34"/>
      <c r="I27" s="34"/>
    </row>
    <row r="28" spans="1:11" s="2" customFormat="1" ht="21" customHeight="1">
      <c r="A28" s="11"/>
      <c r="B28" s="12"/>
      <c r="C28" s="12"/>
      <c r="D28" s="12"/>
      <c r="E28" s="13" t="s">
        <v>4</v>
      </c>
      <c r="F28" s="25" t="s">
        <v>16</v>
      </c>
      <c r="G28" s="15">
        <v>44654</v>
      </c>
      <c r="H28" s="36"/>
      <c r="I28" s="12"/>
      <c r="J28" s="12"/>
      <c r="K28" s="16"/>
    </row>
    <row r="29" spans="5:7" s="18" customFormat="1" ht="10.5" customHeight="1">
      <c r="E29" s="23"/>
      <c r="G29" s="24"/>
    </row>
    <row r="30" spans="3:9" s="2" customFormat="1" ht="21" customHeight="1">
      <c r="C30" s="19">
        <v>1070</v>
      </c>
      <c r="E30" s="20" t="s">
        <v>6</v>
      </c>
      <c r="F30" s="3"/>
      <c r="G30" s="21" t="s">
        <v>5</v>
      </c>
      <c r="I30" s="37">
        <v>1108</v>
      </c>
    </row>
    <row r="31" spans="3:9" s="2" customFormat="1" ht="21" customHeight="1">
      <c r="C31" s="19">
        <v>1067</v>
      </c>
      <c r="E31" s="20" t="s">
        <v>8</v>
      </c>
      <c r="F31" s="3"/>
      <c r="G31" s="21" t="s">
        <v>7</v>
      </c>
      <c r="I31" s="37">
        <v>1115</v>
      </c>
    </row>
    <row r="32" spans="3:9" s="2" customFormat="1" ht="21" customHeight="1">
      <c r="C32" s="19">
        <v>1095</v>
      </c>
      <c r="E32" s="20" t="s">
        <v>10</v>
      </c>
      <c r="F32" s="3"/>
      <c r="G32" s="21" t="s">
        <v>9</v>
      </c>
      <c r="I32" s="37">
        <v>1132</v>
      </c>
    </row>
    <row r="33" spans="3:11" s="2" customFormat="1" ht="21" customHeight="1">
      <c r="C33" s="19">
        <v>1071</v>
      </c>
      <c r="E33" s="20" t="s">
        <v>12</v>
      </c>
      <c r="F33" s="3"/>
      <c r="G33" s="21" t="s">
        <v>11</v>
      </c>
      <c r="I33" s="37">
        <v>1089</v>
      </c>
      <c r="K33" s="26"/>
    </row>
    <row r="34" spans="5:7" s="18" customFormat="1" ht="10.5" customHeight="1">
      <c r="E34" s="23"/>
      <c r="G34" s="24"/>
    </row>
    <row r="35" spans="1:11" s="2" customFormat="1" ht="21" customHeight="1">
      <c r="A35" s="11"/>
      <c r="B35" s="12"/>
      <c r="C35" s="12"/>
      <c r="D35" s="12"/>
      <c r="E35" s="13" t="s">
        <v>4</v>
      </c>
      <c r="F35" s="25" t="s">
        <v>17</v>
      </c>
      <c r="G35" s="38">
        <v>44668</v>
      </c>
      <c r="H35" s="12"/>
      <c r="I35" s="12"/>
      <c r="J35" s="12"/>
      <c r="K35" s="16"/>
    </row>
    <row r="36" spans="5:7" s="18" customFormat="1" ht="10.5" customHeight="1">
      <c r="E36" s="23"/>
      <c r="G36" s="24"/>
    </row>
    <row r="37" spans="1:9" s="2" customFormat="1" ht="21" customHeight="1">
      <c r="A37" s="33"/>
      <c r="B37" s="33"/>
      <c r="C37" s="19">
        <v>1113</v>
      </c>
      <c r="E37" s="20" t="s">
        <v>5</v>
      </c>
      <c r="F37" s="3"/>
      <c r="G37" s="21" t="s">
        <v>8</v>
      </c>
      <c r="I37" s="37">
        <v>1047</v>
      </c>
    </row>
    <row r="38" spans="1:9" s="2" customFormat="1" ht="21" customHeight="1">
      <c r="A38" s="33"/>
      <c r="B38" s="33"/>
      <c r="C38" s="19">
        <v>1110</v>
      </c>
      <c r="E38" s="20" t="s">
        <v>7</v>
      </c>
      <c r="F38" s="3"/>
      <c r="G38" s="21" t="s">
        <v>6</v>
      </c>
      <c r="I38" s="37">
        <v>1059</v>
      </c>
    </row>
    <row r="39" spans="1:9" s="2" customFormat="1" ht="21" customHeight="1">
      <c r="A39" s="33"/>
      <c r="B39" s="33"/>
      <c r="C39" s="19">
        <v>1138</v>
      </c>
      <c r="E39" s="20" t="s">
        <v>9</v>
      </c>
      <c r="F39" s="3"/>
      <c r="G39" s="21" t="s">
        <v>12</v>
      </c>
      <c r="I39" s="37">
        <v>1069</v>
      </c>
    </row>
    <row r="40" spans="1:9" s="2" customFormat="1" ht="21" customHeight="1">
      <c r="A40" s="18"/>
      <c r="B40" s="33"/>
      <c r="C40" s="19">
        <v>1081</v>
      </c>
      <c r="E40" s="20" t="s">
        <v>11</v>
      </c>
      <c r="F40" s="3"/>
      <c r="G40" s="21" t="s">
        <v>10</v>
      </c>
      <c r="I40" s="37">
        <v>1099</v>
      </c>
    </row>
    <row r="41" spans="1:7" s="18" customFormat="1" ht="10.5" customHeight="1">
      <c r="A41" s="2"/>
      <c r="E41" s="23"/>
      <c r="G41" s="24"/>
    </row>
    <row r="42" spans="1:11" s="2" customFormat="1" ht="21" customHeight="1">
      <c r="A42" s="11"/>
      <c r="B42" s="12"/>
      <c r="C42" s="12"/>
      <c r="D42" s="12"/>
      <c r="E42" s="13" t="s">
        <v>4</v>
      </c>
      <c r="F42" s="25" t="s">
        <v>18</v>
      </c>
      <c r="G42" s="15">
        <v>44682</v>
      </c>
      <c r="H42" s="12"/>
      <c r="I42" s="12"/>
      <c r="J42" s="12"/>
      <c r="K42" s="16"/>
    </row>
    <row r="43" spans="1:7" s="18" customFormat="1" ht="10.5" customHeight="1">
      <c r="A43" s="33"/>
      <c r="E43" s="23"/>
      <c r="G43" s="24"/>
    </row>
    <row r="44" spans="1:9" s="2" customFormat="1" ht="21" customHeight="1">
      <c r="A44" s="33"/>
      <c r="B44" s="33"/>
      <c r="C44" s="39">
        <v>1091</v>
      </c>
      <c r="E44" s="40" t="s">
        <v>7</v>
      </c>
      <c r="F44" s="3"/>
      <c r="G44" s="41" t="s">
        <v>5</v>
      </c>
      <c r="I44" s="42">
        <v>1083</v>
      </c>
    </row>
    <row r="45" spans="1:9" s="2" customFormat="1" ht="21" customHeight="1">
      <c r="A45" s="33"/>
      <c r="B45" s="33"/>
      <c r="C45" s="39">
        <v>1066</v>
      </c>
      <c r="E45" s="40" t="s">
        <v>8</v>
      </c>
      <c r="F45" s="3"/>
      <c r="G45" s="41" t="s">
        <v>6</v>
      </c>
      <c r="I45" s="42">
        <v>1076</v>
      </c>
    </row>
    <row r="46" spans="1:9" s="2" customFormat="1" ht="21" customHeight="1">
      <c r="A46" s="33"/>
      <c r="B46" s="33"/>
      <c r="C46" s="39">
        <v>1077</v>
      </c>
      <c r="E46" s="40" t="s">
        <v>11</v>
      </c>
      <c r="F46" s="3"/>
      <c r="G46" s="41" t="s">
        <v>9</v>
      </c>
      <c r="I46" s="42">
        <v>1137</v>
      </c>
    </row>
    <row r="47" spans="2:9" s="2" customFormat="1" ht="21" customHeight="1">
      <c r="B47" s="33"/>
      <c r="C47" s="39">
        <v>1063</v>
      </c>
      <c r="E47" s="40" t="s">
        <v>12</v>
      </c>
      <c r="F47" s="3"/>
      <c r="G47" s="41" t="s">
        <v>10</v>
      </c>
      <c r="I47" s="42">
        <v>1103</v>
      </c>
    </row>
    <row r="48" s="2" customFormat="1" ht="21" customHeight="1">
      <c r="G48" s="26"/>
    </row>
    <row r="49" s="2" customFormat="1" ht="21" customHeight="1">
      <c r="G49" s="26"/>
    </row>
    <row r="50" s="2" customFormat="1" ht="21" customHeight="1">
      <c r="G50" s="26"/>
    </row>
    <row r="51" s="2" customFormat="1" ht="21" customHeight="1">
      <c r="G51" s="26"/>
    </row>
    <row r="52" s="2" customFormat="1" ht="21" customHeight="1">
      <c r="G52" s="26"/>
    </row>
    <row r="53" s="2" customFormat="1" ht="21" customHeight="1">
      <c r="G53" s="26"/>
    </row>
    <row r="54" s="2" customFormat="1" ht="21" customHeight="1"/>
    <row r="55" s="2" customFormat="1" ht="21" customHeight="1"/>
    <row r="56" s="2" customFormat="1" ht="21" customHeight="1"/>
    <row r="57" s="2" customFormat="1" ht="21" customHeight="1"/>
    <row r="58" s="2" customFormat="1" ht="21" customHeight="1"/>
    <row r="59" s="2" customFormat="1" ht="21" customHeight="1"/>
    <row r="60" s="2" customFormat="1" ht="21" customHeight="1"/>
    <row r="61" s="2" customFormat="1" ht="21" customHeight="1"/>
    <row r="62" s="2" customFormat="1" ht="21" customHeight="1"/>
    <row r="63" s="2" customFormat="1" ht="21" customHeight="1"/>
    <row r="64" s="2" customFormat="1" ht="21" customHeight="1"/>
    <row r="65" s="2" customFormat="1" ht="21" customHeight="1"/>
    <row r="66" s="2" customFormat="1" ht="21" customHeight="1"/>
    <row r="67" s="2" customFormat="1" ht="21" customHeight="1"/>
    <row r="68" s="2" customFormat="1" ht="21" customHeight="1"/>
    <row r="69" s="2" customFormat="1" ht="21" customHeight="1"/>
    <row r="70" s="2" customFormat="1" ht="21" customHeight="1"/>
    <row r="71" s="2" customFormat="1" ht="21" customHeight="1"/>
    <row r="72" s="2" customFormat="1" ht="21" customHeight="1">
      <c r="A72" s="1"/>
    </row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70">
      <selection activeCell="A60" sqref="A60"/>
    </sheetView>
  </sheetViews>
  <sheetFormatPr defaultColWidth="11.421875" defaultRowHeight="12.75"/>
  <cols>
    <col min="1" max="1" width="3.57421875" style="43" customWidth="1"/>
    <col min="2" max="2" width="24.00390625" style="43" customWidth="1"/>
    <col min="3" max="3" width="19.00390625" style="43" customWidth="1"/>
    <col min="4" max="4" width="6.7109375" style="43" customWidth="1"/>
    <col min="5" max="6" width="6.7109375" style="44" customWidth="1"/>
    <col min="7" max="7" width="6.7109375" style="43" customWidth="1"/>
    <col min="8" max="8" width="6.7109375" style="44" customWidth="1"/>
    <col min="9" max="9" width="6.7109375" style="43" customWidth="1"/>
    <col min="10" max="10" width="8.00390625" style="43" customWidth="1"/>
    <col min="11" max="11" width="8.7109375" style="43" customWidth="1"/>
    <col min="12" max="16384" width="10.8515625" style="43" customWidth="1"/>
  </cols>
  <sheetData>
    <row r="1" spans="1:11" s="50" customFormat="1" ht="12.75">
      <c r="A1" s="45"/>
      <c r="B1" s="46"/>
      <c r="C1" s="47"/>
      <c r="D1" s="46"/>
      <c r="E1" s="47"/>
      <c r="F1" s="46"/>
      <c r="G1" s="48"/>
      <c r="H1" s="47"/>
      <c r="I1" s="47"/>
      <c r="J1" s="47"/>
      <c r="K1" s="49" t="s">
        <v>19</v>
      </c>
    </row>
    <row r="2" spans="1:11" s="56" customFormat="1" ht="12.75">
      <c r="A2" s="51"/>
      <c r="B2" s="52"/>
      <c r="C2" s="52"/>
      <c r="D2" s="53"/>
      <c r="E2" s="52"/>
      <c r="F2" s="53"/>
      <c r="G2" s="54"/>
      <c r="H2" s="52"/>
      <c r="I2" s="52"/>
      <c r="J2" s="52"/>
      <c r="K2" s="55" t="s">
        <v>20</v>
      </c>
    </row>
    <row r="3" spans="1:11" s="62" customFormat="1" ht="12.75">
      <c r="A3" s="57"/>
      <c r="B3" s="58"/>
      <c r="C3" s="58"/>
      <c r="D3" s="59"/>
      <c r="E3" s="58"/>
      <c r="F3" s="59"/>
      <c r="G3" s="60"/>
      <c r="H3" s="58"/>
      <c r="I3" s="58"/>
      <c r="J3" s="58"/>
      <c r="K3" s="61" t="s">
        <v>1</v>
      </c>
    </row>
    <row r="4" spans="1:11" s="50" customFormat="1" ht="12.75">
      <c r="A4" s="63"/>
      <c r="B4" s="64"/>
      <c r="C4" s="65"/>
      <c r="D4" s="66"/>
      <c r="E4" s="67"/>
      <c r="F4" s="67"/>
      <c r="G4" s="66"/>
      <c r="H4" s="67"/>
      <c r="I4" s="66"/>
      <c r="J4" s="66"/>
      <c r="K4" s="68" t="s">
        <v>21</v>
      </c>
    </row>
    <row r="5" spans="1:11" s="56" customFormat="1" ht="12.75">
      <c r="A5" s="69"/>
      <c r="B5" s="70">
        <v>44682</v>
      </c>
      <c r="C5" s="71"/>
      <c r="D5" s="72"/>
      <c r="E5" s="72"/>
      <c r="F5" s="72"/>
      <c r="G5" s="72"/>
      <c r="H5" s="72"/>
      <c r="I5" s="72"/>
      <c r="J5" s="72"/>
      <c r="K5" s="73" t="s">
        <v>22</v>
      </c>
    </row>
    <row r="6" spans="1:11" s="78" customFormat="1" ht="12.75">
      <c r="A6" s="74"/>
      <c r="B6" s="75"/>
      <c r="C6" s="75"/>
      <c r="D6" s="75"/>
      <c r="E6" s="76"/>
      <c r="F6" s="76"/>
      <c r="G6" s="75"/>
      <c r="H6" s="76"/>
      <c r="I6" s="75"/>
      <c r="J6" s="75"/>
      <c r="K6" s="77" t="s">
        <v>23</v>
      </c>
    </row>
    <row r="7" spans="1:11" s="78" customFormat="1" ht="12.75">
      <c r="A7" s="74"/>
      <c r="B7" s="79"/>
      <c r="C7" s="75"/>
      <c r="D7" s="75"/>
      <c r="E7" s="76"/>
      <c r="F7" s="76"/>
      <c r="G7" s="75"/>
      <c r="H7" s="76"/>
      <c r="I7" s="75"/>
      <c r="J7" s="75"/>
      <c r="K7" s="77" t="s">
        <v>24</v>
      </c>
    </row>
    <row r="8" spans="1:11" ht="12.75">
      <c r="A8" s="80"/>
      <c r="B8" s="81"/>
      <c r="C8" s="81"/>
      <c r="D8" s="81"/>
      <c r="E8" s="82"/>
      <c r="F8" s="82"/>
      <c r="G8" s="81"/>
      <c r="H8" s="82"/>
      <c r="I8" s="81"/>
      <c r="J8" s="81"/>
      <c r="K8" s="83"/>
    </row>
    <row r="9" spans="1:11" s="89" customFormat="1" ht="12.75">
      <c r="A9" s="84" t="s">
        <v>25</v>
      </c>
      <c r="B9" s="85"/>
      <c r="C9" s="86"/>
      <c r="D9" s="87"/>
      <c r="E9" s="87"/>
      <c r="F9" s="87"/>
      <c r="G9" s="87"/>
      <c r="H9" s="87"/>
      <c r="I9" s="87"/>
      <c r="J9" s="87"/>
      <c r="K9" s="88"/>
    </row>
    <row r="10" spans="1:11" ht="12.75">
      <c r="A10" s="80"/>
      <c r="B10" s="81"/>
      <c r="C10" s="81"/>
      <c r="D10" s="81"/>
      <c r="E10" s="82"/>
      <c r="F10" s="82"/>
      <c r="G10" s="81"/>
      <c r="H10" s="82"/>
      <c r="I10" s="81"/>
      <c r="J10" s="81"/>
      <c r="K10" s="83"/>
    </row>
    <row r="11" spans="1:11" s="99" customFormat="1" ht="12.75">
      <c r="A11" s="90" t="s">
        <v>7</v>
      </c>
      <c r="B11" s="91"/>
      <c r="C11" s="92" t="s">
        <v>26</v>
      </c>
      <c r="D11" s="93" t="s">
        <v>5</v>
      </c>
      <c r="E11" s="94"/>
      <c r="F11" s="94"/>
      <c r="G11" s="91"/>
      <c r="H11" s="95"/>
      <c r="I11" s="96">
        <v>1091</v>
      </c>
      <c r="J11" s="97" t="s">
        <v>26</v>
      </c>
      <c r="K11" s="98">
        <v>1083</v>
      </c>
    </row>
    <row r="12" spans="1:11" s="99" customFormat="1" ht="12.75">
      <c r="A12" s="90" t="s">
        <v>8</v>
      </c>
      <c r="B12" s="91"/>
      <c r="C12" s="92" t="s">
        <v>26</v>
      </c>
      <c r="D12" s="93" t="s">
        <v>6</v>
      </c>
      <c r="E12" s="94"/>
      <c r="F12" s="94"/>
      <c r="G12" s="91"/>
      <c r="H12" s="95"/>
      <c r="I12" s="96">
        <v>1066</v>
      </c>
      <c r="J12" s="97" t="s">
        <v>26</v>
      </c>
      <c r="K12" s="98">
        <v>1076</v>
      </c>
    </row>
    <row r="13" spans="1:11" s="99" customFormat="1" ht="12.75">
      <c r="A13" s="90" t="s">
        <v>11</v>
      </c>
      <c r="B13" s="91"/>
      <c r="C13" s="93" t="s">
        <v>26</v>
      </c>
      <c r="D13" s="93" t="s">
        <v>9</v>
      </c>
      <c r="E13" s="94"/>
      <c r="F13" s="94"/>
      <c r="G13" s="91"/>
      <c r="H13" s="95"/>
      <c r="I13" s="96">
        <v>1077</v>
      </c>
      <c r="J13" s="97" t="s">
        <v>26</v>
      </c>
      <c r="K13" s="98">
        <v>1133</v>
      </c>
    </row>
    <row r="14" spans="1:11" s="99" customFormat="1" ht="12.75">
      <c r="A14" s="90" t="s">
        <v>12</v>
      </c>
      <c r="B14" s="91"/>
      <c r="C14" s="93" t="s">
        <v>26</v>
      </c>
      <c r="D14" s="93" t="s">
        <v>10</v>
      </c>
      <c r="E14" s="94"/>
      <c r="F14" s="94"/>
      <c r="G14" s="91"/>
      <c r="H14" s="95"/>
      <c r="I14" s="96">
        <v>1063</v>
      </c>
      <c r="J14" s="97" t="s">
        <v>26</v>
      </c>
      <c r="K14" s="98">
        <v>1103</v>
      </c>
    </row>
    <row r="15" spans="1:11" ht="12.75">
      <c r="A15" s="80"/>
      <c r="B15" s="81"/>
      <c r="C15" s="81"/>
      <c r="D15" s="81"/>
      <c r="E15" s="82"/>
      <c r="F15" s="82"/>
      <c r="G15" s="81"/>
      <c r="H15" s="82"/>
      <c r="I15" s="81"/>
      <c r="J15" s="81"/>
      <c r="K15" s="83"/>
    </row>
    <row r="16" spans="1:11" ht="12.75">
      <c r="A16" s="80"/>
      <c r="B16" s="81"/>
      <c r="C16" s="81"/>
      <c r="D16" s="81"/>
      <c r="E16" s="82"/>
      <c r="F16" s="82"/>
      <c r="G16" s="81"/>
      <c r="H16" s="82"/>
      <c r="I16" s="81"/>
      <c r="J16" s="81"/>
      <c r="K16" s="83"/>
    </row>
    <row r="17" spans="1:11" s="89" customFormat="1" ht="12.75">
      <c r="A17" s="84" t="s">
        <v>27</v>
      </c>
      <c r="B17" s="85"/>
      <c r="C17" s="86"/>
      <c r="D17" s="87"/>
      <c r="E17" s="87"/>
      <c r="F17" s="87"/>
      <c r="G17" s="87"/>
      <c r="H17" s="87"/>
      <c r="I17" s="87"/>
      <c r="J17" s="87"/>
      <c r="K17" s="88"/>
    </row>
    <row r="18" spans="1:11" ht="12.75">
      <c r="A18" s="100"/>
      <c r="B18" s="101"/>
      <c r="C18" s="102"/>
      <c r="D18" s="102"/>
      <c r="E18" s="102"/>
      <c r="F18" s="102"/>
      <c r="G18" s="102"/>
      <c r="H18" s="102"/>
      <c r="I18" s="102"/>
      <c r="J18" s="102"/>
      <c r="K18" s="103"/>
    </row>
    <row r="19" spans="1:11" s="99" customFormat="1" ht="12.75">
      <c r="A19" s="104"/>
      <c r="B19" s="105" t="s">
        <v>28</v>
      </c>
      <c r="C19" s="106"/>
      <c r="D19" s="106" t="s">
        <v>29</v>
      </c>
      <c r="E19" s="106" t="s">
        <v>30</v>
      </c>
      <c r="F19" s="106" t="s">
        <v>31</v>
      </c>
      <c r="G19" s="106" t="s">
        <v>32</v>
      </c>
      <c r="H19" s="106" t="s">
        <v>33</v>
      </c>
      <c r="I19" s="106" t="s">
        <v>34</v>
      </c>
      <c r="J19" s="106" t="s">
        <v>35</v>
      </c>
      <c r="K19" s="107" t="s">
        <v>36</v>
      </c>
    </row>
    <row r="20" spans="1:11" s="99" customFormat="1" ht="12.75">
      <c r="A20" s="108">
        <v>1</v>
      </c>
      <c r="B20" s="109" t="s">
        <v>9</v>
      </c>
      <c r="C20" s="110">
        <f>COUNT(D20:I20)</f>
        <v>6</v>
      </c>
      <c r="D20" s="111">
        <v>1139</v>
      </c>
      <c r="E20" s="112">
        <v>1124</v>
      </c>
      <c r="F20" s="112">
        <v>1132</v>
      </c>
      <c r="G20" s="112">
        <v>1132</v>
      </c>
      <c r="H20" s="112">
        <v>1138</v>
      </c>
      <c r="I20" s="112">
        <v>1137</v>
      </c>
      <c r="J20" s="113">
        <f>IF(SUM(D20:I20)=0," ",SUM(D20:I20))</f>
        <v>6802</v>
      </c>
      <c r="K20" s="114">
        <f>IF(D20=0," ",AVERAGE(D20:I20))</f>
        <v>1133.6666666666667</v>
      </c>
    </row>
    <row r="21" spans="1:11" s="99" customFormat="1" ht="12.75">
      <c r="A21" s="115">
        <v>2</v>
      </c>
      <c r="B21" s="116" t="s">
        <v>5</v>
      </c>
      <c r="C21" s="117">
        <f>COUNT(D21:I21)</f>
        <v>6</v>
      </c>
      <c r="D21" s="118">
        <v>1094</v>
      </c>
      <c r="E21" s="119">
        <v>1116</v>
      </c>
      <c r="F21" s="119">
        <v>1101</v>
      </c>
      <c r="G21" s="119">
        <v>1108</v>
      </c>
      <c r="H21" s="119">
        <v>1113</v>
      </c>
      <c r="I21" s="119">
        <v>1083</v>
      </c>
      <c r="J21" s="120">
        <f>IF(SUM(D21:I21)=0," ",SUM(D21:I21))</f>
        <v>6615</v>
      </c>
      <c r="K21" s="121">
        <f>IF(D21=0," ",AVERAGE(D21:I21))</f>
        <v>1102.5</v>
      </c>
    </row>
    <row r="22" spans="1:11" s="99" customFormat="1" ht="12.75">
      <c r="A22" s="122"/>
      <c r="B22" s="123" t="s">
        <v>7</v>
      </c>
      <c r="C22" s="124">
        <f>COUNT(D22:I22)</f>
        <v>6</v>
      </c>
      <c r="D22" s="125">
        <v>1099</v>
      </c>
      <c r="E22" s="126">
        <v>1106</v>
      </c>
      <c r="F22" s="126">
        <v>1094</v>
      </c>
      <c r="G22" s="126">
        <v>1115</v>
      </c>
      <c r="H22" s="126">
        <v>1110</v>
      </c>
      <c r="I22" s="126">
        <v>1091</v>
      </c>
      <c r="J22" s="127">
        <f>IF(SUM(D22:I22)=0," ",SUM(D22:I22))</f>
        <v>6615</v>
      </c>
      <c r="K22" s="128">
        <f>IF(D22=0," ",AVERAGE(D22:I22))</f>
        <v>1102.5</v>
      </c>
    </row>
    <row r="23" spans="1:11" s="99" customFormat="1" ht="12.75">
      <c r="A23" s="129">
        <v>4</v>
      </c>
      <c r="B23" s="130" t="s">
        <v>10</v>
      </c>
      <c r="C23" s="131">
        <f>COUNT(D23:I23)</f>
        <v>6</v>
      </c>
      <c r="D23" s="132">
        <v>1086</v>
      </c>
      <c r="E23" s="133">
        <v>1101</v>
      </c>
      <c r="F23" s="133">
        <v>1078</v>
      </c>
      <c r="G23" s="133">
        <v>1095</v>
      </c>
      <c r="H23" s="133">
        <v>1099</v>
      </c>
      <c r="I23" s="133">
        <v>1103</v>
      </c>
      <c r="J23" s="134">
        <f>IF(SUM(D23:I23)=0," ",SUM(D23:I23))</f>
        <v>6562</v>
      </c>
      <c r="K23" s="135">
        <f>IF(D23=0," ",AVERAGE(D23:I23))</f>
        <v>1093.6666666666667</v>
      </c>
    </row>
    <row r="24" spans="1:11" s="99" customFormat="1" ht="12.75">
      <c r="A24" s="129">
        <v>5</v>
      </c>
      <c r="B24" s="130" t="s">
        <v>11</v>
      </c>
      <c r="C24" s="131">
        <f>COUNT(D24:I24)</f>
        <v>6</v>
      </c>
      <c r="D24" s="132">
        <v>1083</v>
      </c>
      <c r="E24" s="136">
        <v>1101</v>
      </c>
      <c r="F24" s="136">
        <v>1114</v>
      </c>
      <c r="G24" s="136">
        <v>1089</v>
      </c>
      <c r="H24" s="136">
        <v>1081</v>
      </c>
      <c r="I24" s="136">
        <v>1077</v>
      </c>
      <c r="J24" s="134">
        <f>IF(SUM(D24:I24)=0," ",SUM(D24:I24))</f>
        <v>6545</v>
      </c>
      <c r="K24" s="135">
        <f>IF(D24=0," ",AVERAGE(D24:I24))</f>
        <v>1090.8333333333333</v>
      </c>
    </row>
    <row r="25" spans="1:11" s="99" customFormat="1" ht="12.75">
      <c r="A25" s="129">
        <v>6</v>
      </c>
      <c r="B25" s="130" t="s">
        <v>12</v>
      </c>
      <c r="C25" s="131">
        <f>COUNT(D25:I25)</f>
        <v>6</v>
      </c>
      <c r="D25" s="137">
        <v>1082</v>
      </c>
      <c r="E25" s="136">
        <v>1099</v>
      </c>
      <c r="F25" s="136">
        <v>1074</v>
      </c>
      <c r="G25" s="136">
        <v>1071</v>
      </c>
      <c r="H25" s="136">
        <v>1069</v>
      </c>
      <c r="I25" s="136">
        <v>1063</v>
      </c>
      <c r="J25" s="134">
        <f>IF(SUM(D25:I25)=0," ",SUM(D25:I25))</f>
        <v>6458</v>
      </c>
      <c r="K25" s="135">
        <f>IF(D25=0," ",AVERAGE(D25:I25))</f>
        <v>1076.3333333333333</v>
      </c>
    </row>
    <row r="26" spans="1:11" s="99" customFormat="1" ht="12.75">
      <c r="A26" s="129">
        <v>7</v>
      </c>
      <c r="B26" s="130" t="s">
        <v>6</v>
      </c>
      <c r="C26" s="131">
        <v>5</v>
      </c>
      <c r="D26" s="137">
        <v>1047</v>
      </c>
      <c r="E26" s="133">
        <v>1057</v>
      </c>
      <c r="F26" s="133">
        <v>1031</v>
      </c>
      <c r="G26" s="133">
        <v>1070</v>
      </c>
      <c r="H26" s="133">
        <v>1059</v>
      </c>
      <c r="I26" s="133">
        <v>1076</v>
      </c>
      <c r="J26" s="134">
        <f>IF(SUM(D26:I26)=0," ",SUM(D26:I26))</f>
        <v>6340</v>
      </c>
      <c r="K26" s="135">
        <f>IF(D26=0," ",AVERAGE(D26:I26))</f>
        <v>1056.6666666666667</v>
      </c>
    </row>
    <row r="27" spans="1:11" s="99" customFormat="1" ht="12.75">
      <c r="A27" s="138">
        <v>8</v>
      </c>
      <c r="B27" s="139" t="s">
        <v>8</v>
      </c>
      <c r="C27" s="140">
        <f>COUNT(D27:I27)</f>
        <v>6</v>
      </c>
      <c r="D27" s="141">
        <v>1042</v>
      </c>
      <c r="E27" s="142">
        <v>1025</v>
      </c>
      <c r="F27" s="142">
        <v>1038</v>
      </c>
      <c r="G27" s="142">
        <v>1067</v>
      </c>
      <c r="H27" s="142">
        <v>1047</v>
      </c>
      <c r="I27" s="142">
        <v>1066</v>
      </c>
      <c r="J27" s="143">
        <f>IF(SUM(D27:I27)=0," ",SUM(D27:I27))</f>
        <v>6285</v>
      </c>
      <c r="K27" s="144">
        <f>IF(D27=0," ",AVERAGE(D27:I27))</f>
        <v>1047.5</v>
      </c>
    </row>
    <row r="28" spans="1:11" ht="12.75">
      <c r="A28" s="145"/>
      <c r="B28" s="101"/>
      <c r="C28" s="102"/>
      <c r="D28" s="102"/>
      <c r="E28" s="82"/>
      <c r="F28" s="82"/>
      <c r="G28" s="82"/>
      <c r="H28" s="82"/>
      <c r="I28" s="82"/>
      <c r="J28" s="82"/>
      <c r="K28" s="146"/>
    </row>
    <row r="29" spans="1:11" s="89" customFormat="1" ht="12.75">
      <c r="A29" s="84" t="s">
        <v>37</v>
      </c>
      <c r="B29" s="85"/>
      <c r="C29" s="86"/>
      <c r="D29" s="87"/>
      <c r="E29" s="87"/>
      <c r="F29" s="87"/>
      <c r="G29" s="87"/>
      <c r="H29" s="87"/>
      <c r="I29" s="87"/>
      <c r="J29" s="87"/>
      <c r="K29" s="88"/>
    </row>
    <row r="30" spans="1:11" ht="12.75">
      <c r="A30" s="145"/>
      <c r="B30" s="101"/>
      <c r="C30" s="102"/>
      <c r="D30" s="102"/>
      <c r="E30" s="82"/>
      <c r="F30" s="82"/>
      <c r="G30" s="82"/>
      <c r="H30" s="82"/>
      <c r="I30" s="82"/>
      <c r="J30" s="82"/>
      <c r="K30" s="146"/>
    </row>
    <row r="31" spans="1:11" s="99" customFormat="1" ht="12.75">
      <c r="A31" s="147">
        <v>1</v>
      </c>
      <c r="B31" s="148" t="s">
        <v>38</v>
      </c>
      <c r="C31" s="149" t="s">
        <v>9</v>
      </c>
      <c r="D31" s="150"/>
      <c r="E31" s="150"/>
      <c r="F31" s="150"/>
      <c r="G31" s="150"/>
      <c r="H31" s="150"/>
      <c r="I31" s="151">
        <v>386</v>
      </c>
      <c r="J31" s="110"/>
      <c r="K31" s="152"/>
    </row>
    <row r="32" spans="1:11" s="99" customFormat="1" ht="12.75">
      <c r="A32" s="153">
        <v>2</v>
      </c>
      <c r="B32" s="154" t="s">
        <v>39</v>
      </c>
      <c r="C32" s="155" t="s">
        <v>7</v>
      </c>
      <c r="D32" s="156"/>
      <c r="E32" s="156"/>
      <c r="F32" s="156"/>
      <c r="G32" s="156"/>
      <c r="H32" s="156"/>
      <c r="I32" s="157">
        <v>382</v>
      </c>
      <c r="J32" s="117"/>
      <c r="K32" s="158"/>
    </row>
    <row r="33" spans="1:11" s="99" customFormat="1" ht="12.75">
      <c r="A33" s="159">
        <v>3</v>
      </c>
      <c r="B33" s="160" t="s">
        <v>40</v>
      </c>
      <c r="C33" s="161" t="s">
        <v>9</v>
      </c>
      <c r="D33" s="162"/>
      <c r="E33" s="162"/>
      <c r="F33" s="162"/>
      <c r="G33" s="162"/>
      <c r="H33" s="162"/>
      <c r="I33" s="163">
        <v>381</v>
      </c>
      <c r="J33" s="124"/>
      <c r="K33" s="164"/>
    </row>
    <row r="34" spans="1:11" s="99" customFormat="1" ht="12.75">
      <c r="A34" s="97"/>
      <c r="B34" s="165"/>
      <c r="C34" s="166"/>
      <c r="D34" s="166"/>
      <c r="E34" s="166"/>
      <c r="F34" s="166"/>
      <c r="G34" s="97"/>
      <c r="H34" s="97"/>
      <c r="I34" s="97"/>
      <c r="J34" s="97"/>
      <c r="K34" s="167"/>
    </row>
    <row r="35" spans="1:11" ht="12.75">
      <c r="A35" s="82"/>
      <c r="B35" s="101"/>
      <c r="C35" s="102"/>
      <c r="D35" s="102"/>
      <c r="E35" s="82"/>
      <c r="F35" s="82"/>
      <c r="G35" s="82"/>
      <c r="H35" s="82"/>
      <c r="I35" s="82"/>
      <c r="J35" s="82"/>
      <c r="K35" s="168"/>
    </row>
    <row r="36" spans="1:11" ht="12.75">
      <c r="A36" s="82"/>
      <c r="B36" s="101"/>
      <c r="C36" s="102"/>
      <c r="D36" s="102"/>
      <c r="E36" s="82"/>
      <c r="F36" s="82"/>
      <c r="G36" s="82"/>
      <c r="H36" s="82"/>
      <c r="I36" s="82"/>
      <c r="J36" s="82"/>
      <c r="K36" s="168"/>
    </row>
    <row r="37" spans="1:11" ht="12.75">
      <c r="A37" s="82"/>
      <c r="B37" s="101"/>
      <c r="C37" s="102"/>
      <c r="D37" s="102"/>
      <c r="E37" s="82"/>
      <c r="F37" s="82"/>
      <c r="G37" s="82"/>
      <c r="H37" s="82"/>
      <c r="I37" s="82"/>
      <c r="J37" s="82"/>
      <c r="K37" s="168"/>
    </row>
    <row r="38" spans="1:11" ht="12.75">
      <c r="A38" s="82"/>
      <c r="B38" s="101"/>
      <c r="C38" s="102"/>
      <c r="D38" s="102"/>
      <c r="E38" s="82"/>
      <c r="F38" s="82"/>
      <c r="G38" s="82"/>
      <c r="H38" s="82"/>
      <c r="I38" s="82"/>
      <c r="J38" s="82"/>
      <c r="K38" s="168"/>
    </row>
    <row r="39" spans="1:11" ht="12.75">
      <c r="A39" s="82"/>
      <c r="B39" s="101"/>
      <c r="C39" s="102"/>
      <c r="D39" s="102"/>
      <c r="E39" s="82"/>
      <c r="F39" s="82"/>
      <c r="G39" s="82"/>
      <c r="H39" s="82"/>
      <c r="I39" s="82"/>
      <c r="J39" s="82"/>
      <c r="K39" s="168"/>
    </row>
    <row r="40" spans="1:11" ht="12.75">
      <c r="A40" s="82"/>
      <c r="B40" s="101"/>
      <c r="C40" s="102"/>
      <c r="D40" s="102"/>
      <c r="E40" s="82"/>
      <c r="F40" s="82"/>
      <c r="G40" s="82"/>
      <c r="H40" s="82"/>
      <c r="I40" s="82"/>
      <c r="J40" s="82"/>
      <c r="K40" s="168"/>
    </row>
    <row r="41" spans="1:11" ht="12.75">
      <c r="A41" s="82"/>
      <c r="B41" s="101"/>
      <c r="C41" s="102"/>
      <c r="D41" s="102"/>
      <c r="E41" s="82"/>
      <c r="F41" s="82"/>
      <c r="G41" s="82"/>
      <c r="H41" s="82"/>
      <c r="I41" s="82"/>
      <c r="J41" s="82"/>
      <c r="K41" s="168"/>
    </row>
    <row r="42" spans="1:11" ht="12.75">
      <c r="A42" s="82"/>
      <c r="B42" s="101"/>
      <c r="C42" s="102"/>
      <c r="D42" s="102"/>
      <c r="E42" s="82"/>
      <c r="F42" s="82"/>
      <c r="G42" s="82"/>
      <c r="H42" s="82"/>
      <c r="I42" s="82"/>
      <c r="J42" s="82"/>
      <c r="K42" s="168"/>
    </row>
    <row r="43" spans="1:11" ht="12.75">
      <c r="A43" s="82"/>
      <c r="B43" s="101"/>
      <c r="C43" s="102"/>
      <c r="D43" s="102"/>
      <c r="E43" s="82"/>
      <c r="F43" s="82"/>
      <c r="G43" s="82"/>
      <c r="H43" s="82"/>
      <c r="I43" s="82"/>
      <c r="J43" s="82"/>
      <c r="K43" s="168"/>
    </row>
    <row r="44" spans="1:11" ht="12.75">
      <c r="A44" s="82"/>
      <c r="B44" s="101"/>
      <c r="C44" s="102"/>
      <c r="D44" s="102"/>
      <c r="E44" s="82"/>
      <c r="F44" s="82"/>
      <c r="G44" s="82"/>
      <c r="H44" s="82"/>
      <c r="I44" s="82"/>
      <c r="J44" s="82"/>
      <c r="K44" s="168"/>
    </row>
    <row r="45" spans="1:11" ht="12.75">
      <c r="A45" s="82"/>
      <c r="B45" s="101"/>
      <c r="C45" s="102"/>
      <c r="D45" s="102"/>
      <c r="E45" s="82"/>
      <c r="F45" s="82"/>
      <c r="G45" s="82"/>
      <c r="H45" s="82"/>
      <c r="I45" s="82"/>
      <c r="J45" s="82"/>
      <c r="K45" s="168"/>
    </row>
    <row r="46" spans="1:11" ht="12.75">
      <c r="A46" s="82"/>
      <c r="B46" s="101"/>
      <c r="C46" s="102"/>
      <c r="D46" s="102"/>
      <c r="E46" s="82"/>
      <c r="F46" s="82"/>
      <c r="G46" s="82"/>
      <c r="H46" s="82"/>
      <c r="I46" s="82"/>
      <c r="J46" s="82"/>
      <c r="K46" s="168"/>
    </row>
    <row r="47" spans="1:11" ht="12.75">
      <c r="A47" s="82"/>
      <c r="B47" s="101"/>
      <c r="C47" s="102"/>
      <c r="D47" s="102"/>
      <c r="E47" s="82"/>
      <c r="F47" s="82"/>
      <c r="G47" s="82"/>
      <c r="H47" s="82"/>
      <c r="I47" s="82"/>
      <c r="J47" s="82"/>
      <c r="K47" s="168"/>
    </row>
    <row r="48" spans="1:11" ht="12.75">
      <c r="A48" s="82"/>
      <c r="B48" s="101"/>
      <c r="C48" s="102"/>
      <c r="D48" s="102"/>
      <c r="E48" s="82"/>
      <c r="F48" s="82"/>
      <c r="G48" s="82"/>
      <c r="H48" s="82"/>
      <c r="I48" s="82"/>
      <c r="J48" s="82"/>
      <c r="K48" s="168"/>
    </row>
    <row r="49" spans="1:11" ht="12.75">
      <c r="A49" s="82"/>
      <c r="B49" s="101"/>
      <c r="C49" s="102"/>
      <c r="D49" s="102"/>
      <c r="E49" s="82"/>
      <c r="F49" s="82"/>
      <c r="G49" s="82"/>
      <c r="H49" s="82"/>
      <c r="I49" s="82"/>
      <c r="J49" s="82"/>
      <c r="K49" s="168"/>
    </row>
    <row r="50" spans="1:11" ht="12.75">
      <c r="A50" s="82"/>
      <c r="B50" s="101"/>
      <c r="C50" s="102"/>
      <c r="D50" s="102"/>
      <c r="E50" s="82"/>
      <c r="F50" s="82"/>
      <c r="G50" s="82"/>
      <c r="H50" s="82"/>
      <c r="I50" s="82"/>
      <c r="J50" s="82"/>
      <c r="K50" s="168"/>
    </row>
    <row r="51" spans="1:11" ht="12.75">
      <c r="A51" s="82"/>
      <c r="B51" s="101"/>
      <c r="C51" s="102"/>
      <c r="D51" s="102"/>
      <c r="E51" s="82"/>
      <c r="F51" s="82"/>
      <c r="G51" s="82"/>
      <c r="H51" s="82"/>
      <c r="I51" s="82"/>
      <c r="J51" s="82"/>
      <c r="K51" s="168"/>
    </row>
    <row r="52" spans="1:11" s="89" customFormat="1" ht="12.75">
      <c r="A52" s="84" t="s">
        <v>41</v>
      </c>
      <c r="B52" s="85"/>
      <c r="C52" s="86"/>
      <c r="D52" s="87"/>
      <c r="E52" s="87"/>
      <c r="F52" s="87"/>
      <c r="G52" s="87"/>
      <c r="H52" s="87"/>
      <c r="I52" s="87"/>
      <c r="J52" s="87"/>
      <c r="K52" s="88"/>
    </row>
    <row r="53" spans="1:11" ht="12.75">
      <c r="A53" s="100"/>
      <c r="B53" s="101"/>
      <c r="C53" s="101"/>
      <c r="D53" s="102"/>
      <c r="E53" s="102"/>
      <c r="F53" s="102"/>
      <c r="G53" s="102"/>
      <c r="H53" s="102"/>
      <c r="I53" s="102"/>
      <c r="J53" s="102"/>
      <c r="K53" s="169"/>
    </row>
    <row r="54" spans="1:11" s="99" customFormat="1" ht="12.75">
      <c r="A54" s="104"/>
      <c r="B54" s="105" t="s">
        <v>42</v>
      </c>
      <c r="C54" s="105" t="s">
        <v>28</v>
      </c>
      <c r="D54" s="106" t="s">
        <v>29</v>
      </c>
      <c r="E54" s="106" t="s">
        <v>30</v>
      </c>
      <c r="F54" s="106" t="s">
        <v>31</v>
      </c>
      <c r="G54" s="106" t="s">
        <v>32</v>
      </c>
      <c r="H54" s="106" t="s">
        <v>33</v>
      </c>
      <c r="I54" s="106" t="s">
        <v>34</v>
      </c>
      <c r="J54" s="106" t="s">
        <v>35</v>
      </c>
      <c r="K54" s="170" t="s">
        <v>36</v>
      </c>
    </row>
    <row r="55" spans="1:11" s="99" customFormat="1" ht="12.75">
      <c r="A55" s="147">
        <v>1</v>
      </c>
      <c r="B55" s="171" t="s">
        <v>40</v>
      </c>
      <c r="C55" s="149" t="s">
        <v>9</v>
      </c>
      <c r="D55" s="150">
        <v>383</v>
      </c>
      <c r="E55" s="150">
        <v>385</v>
      </c>
      <c r="F55" s="150">
        <v>379</v>
      </c>
      <c r="G55" s="150">
        <v>384</v>
      </c>
      <c r="H55" s="150">
        <v>381</v>
      </c>
      <c r="I55" s="150">
        <v>381</v>
      </c>
      <c r="J55" s="172">
        <f>IF(SUM(I55,H55,G55,F55,E55,D55)=0," ",SUM(I55,H55,G55,F55,E55,D55))</f>
        <v>2293</v>
      </c>
      <c r="K55" s="173">
        <f>IF(SUM(I55,H55,G55,F55,E55,D55)=0," ",AVERAGE(I55,H55,G55,F55,E55,D55))</f>
        <v>382.1666666666667</v>
      </c>
    </row>
    <row r="56" spans="1:11" s="99" customFormat="1" ht="12.75">
      <c r="A56" s="153">
        <v>2</v>
      </c>
      <c r="B56" s="174" t="s">
        <v>38</v>
      </c>
      <c r="C56" s="175" t="s">
        <v>9</v>
      </c>
      <c r="D56" s="156">
        <v>381</v>
      </c>
      <c r="E56" s="156">
        <v>377</v>
      </c>
      <c r="F56" s="156">
        <v>382</v>
      </c>
      <c r="G56" s="156">
        <v>379</v>
      </c>
      <c r="H56" s="156">
        <v>383</v>
      </c>
      <c r="I56" s="156">
        <v>386</v>
      </c>
      <c r="J56" s="176">
        <f>IF(SUM(I56,H56,G56,F56,E56,D56)=0," ",SUM(I56,H56,G56,F56,E56,D56))</f>
        <v>2288</v>
      </c>
      <c r="K56" s="177">
        <f>IF(SUM(I56,H56,G56,F56,E56,D56)=0," ",AVERAGE(I56,H56,G56,F56,E56,D56))</f>
        <v>381.3333333333333</v>
      </c>
    </row>
    <row r="57" spans="1:11" s="99" customFormat="1" ht="12.75">
      <c r="A57" s="159">
        <v>3</v>
      </c>
      <c r="B57" s="178" t="s">
        <v>39</v>
      </c>
      <c r="C57" s="179" t="s">
        <v>7</v>
      </c>
      <c r="D57" s="162">
        <v>380</v>
      </c>
      <c r="E57" s="162">
        <v>375</v>
      </c>
      <c r="F57" s="162">
        <v>380</v>
      </c>
      <c r="G57" s="162">
        <v>386</v>
      </c>
      <c r="H57" s="162">
        <v>383</v>
      </c>
      <c r="I57" s="162">
        <v>382</v>
      </c>
      <c r="J57" s="180">
        <f>IF(SUM(I57,H57,G57,F57,E57,D57)=0," ",SUM(I57,H57,G57,F57,E57,D57))</f>
        <v>2286</v>
      </c>
      <c r="K57" s="181">
        <f>IF(SUM(I57,H57,G57,F57,E57,D57)=0," ",AVERAGE(I57,H57,G57,F57,E57,D57))</f>
        <v>381</v>
      </c>
    </row>
    <row r="58" spans="1:11" s="99" customFormat="1" ht="12.75">
      <c r="A58" s="182">
        <v>4</v>
      </c>
      <c r="B58" s="165" t="s">
        <v>43</v>
      </c>
      <c r="C58" s="166" t="s">
        <v>10</v>
      </c>
      <c r="D58" s="183">
        <v>378</v>
      </c>
      <c r="E58" s="183">
        <v>373</v>
      </c>
      <c r="F58" s="183">
        <v>374</v>
      </c>
      <c r="G58" s="183">
        <v>366</v>
      </c>
      <c r="H58" s="183">
        <v>371</v>
      </c>
      <c r="I58" s="183">
        <v>375</v>
      </c>
      <c r="J58" s="184">
        <f>IF(SUM(I58,H58,G58,F58,E58,D58)=0," ",SUM(I58,H58,G58,F58,E58,D58))</f>
        <v>2237</v>
      </c>
      <c r="K58" s="185">
        <f>IF(SUM(I58,H58,G58,F58,E58,D58)=0," ",AVERAGE(I58,H58,G58,F58,E58,D58))</f>
        <v>372.8333333333333</v>
      </c>
    </row>
    <row r="59" spans="1:11" s="99" customFormat="1" ht="12.75">
      <c r="A59" s="186">
        <v>5</v>
      </c>
      <c r="B59" s="187" t="s">
        <v>44</v>
      </c>
      <c r="C59" s="188" t="s">
        <v>5</v>
      </c>
      <c r="D59" s="183">
        <v>365</v>
      </c>
      <c r="E59" s="183">
        <v>375</v>
      </c>
      <c r="F59" s="183">
        <v>370</v>
      </c>
      <c r="G59" s="183">
        <v>369</v>
      </c>
      <c r="H59" s="183">
        <v>374</v>
      </c>
      <c r="I59" s="183">
        <v>374</v>
      </c>
      <c r="J59" s="184">
        <f>IF(SUM(I59,H59,G59,F59,E59,D59)=0," ",SUM(I59,H59,G59,F59,E59,D59))</f>
        <v>2227</v>
      </c>
      <c r="K59" s="185">
        <f>IF(SUM(I59,H59,G59,F59,E59,D59)=0," ",AVERAGE(I59,H59,G59,F59,E59,D59))</f>
        <v>371.1666666666667</v>
      </c>
    </row>
    <row r="60" spans="1:11" s="99" customFormat="1" ht="12.75">
      <c r="A60" s="186"/>
      <c r="B60" s="165" t="s">
        <v>45</v>
      </c>
      <c r="C60" s="166" t="s">
        <v>11</v>
      </c>
      <c r="D60" s="183">
        <v>364</v>
      </c>
      <c r="E60" s="183">
        <v>370</v>
      </c>
      <c r="F60" s="183">
        <v>375</v>
      </c>
      <c r="G60" s="183">
        <v>375</v>
      </c>
      <c r="H60" s="183">
        <v>375</v>
      </c>
      <c r="I60" s="183">
        <v>368</v>
      </c>
      <c r="J60" s="184">
        <f>IF(SUM(I60,H60,G60,F60,E60,D60)=0," ",SUM(I60,H60,G60,F60,E60,D60))</f>
        <v>2227</v>
      </c>
      <c r="K60" s="185">
        <f>IF(SUM(I60,H60,G60,F60,E60,D60)=0," ",AVERAGE(I60,H60,G60,F60,E60,D60))</f>
        <v>371.1666666666667</v>
      </c>
    </row>
    <row r="61" spans="1:11" s="99" customFormat="1" ht="12.75">
      <c r="A61" s="186">
        <v>7</v>
      </c>
      <c r="B61" s="165" t="s">
        <v>46</v>
      </c>
      <c r="C61" s="166" t="s">
        <v>12</v>
      </c>
      <c r="D61" s="183">
        <v>363</v>
      </c>
      <c r="E61" s="183">
        <v>372</v>
      </c>
      <c r="F61" s="183">
        <v>370</v>
      </c>
      <c r="G61" s="183">
        <v>372</v>
      </c>
      <c r="H61" s="183">
        <v>378</v>
      </c>
      <c r="I61" s="183">
        <v>370</v>
      </c>
      <c r="J61" s="184">
        <f>IF(SUM(I61,H61,G61,F61,E61,D61)=0," ",SUM(I61,H61,G61,F61,E61,D61))</f>
        <v>2225</v>
      </c>
      <c r="K61" s="185">
        <f>IF(SUM(I61,H61,G61,F61,E61,D61)=0," ",AVERAGE(I61,H61,G61,F61,E61,D61))</f>
        <v>370.8333333333333</v>
      </c>
    </row>
    <row r="62" spans="1:11" s="99" customFormat="1" ht="12.75">
      <c r="A62" s="186">
        <v>8</v>
      </c>
      <c r="B62" s="187" t="s">
        <v>47</v>
      </c>
      <c r="C62" s="166" t="s">
        <v>5</v>
      </c>
      <c r="D62" s="183">
        <v>364</v>
      </c>
      <c r="E62" s="183">
        <v>379</v>
      </c>
      <c r="F62" s="183">
        <v>374</v>
      </c>
      <c r="G62" s="183">
        <v>374</v>
      </c>
      <c r="H62" s="183">
        <v>373</v>
      </c>
      <c r="I62" s="183">
        <v>358</v>
      </c>
      <c r="J62" s="184">
        <f>IF(SUM(I62,H62,G62,F62,E62,D62)=0," ",SUM(I62,H62,G62,F62,E62,D62))</f>
        <v>2222</v>
      </c>
      <c r="K62" s="185">
        <f>IF(SUM(I62,H62,G62,F62,E62,D62)=0," ",AVERAGE(I62,H62,G62,F62,E62,D62))</f>
        <v>370.3333333333333</v>
      </c>
    </row>
    <row r="63" spans="1:11" s="99" customFormat="1" ht="12.75">
      <c r="A63" s="186">
        <v>9</v>
      </c>
      <c r="B63" s="165" t="s">
        <v>48</v>
      </c>
      <c r="C63" s="166" t="s">
        <v>9</v>
      </c>
      <c r="D63" s="183">
        <v>375</v>
      </c>
      <c r="E63" s="183">
        <v>362</v>
      </c>
      <c r="F63" s="183">
        <v>371</v>
      </c>
      <c r="G63" s="183">
        <v>369</v>
      </c>
      <c r="H63" s="183">
        <v>374</v>
      </c>
      <c r="I63" s="183">
        <v>366</v>
      </c>
      <c r="J63" s="184">
        <f>IF(SUM(I63,H63,G63,F63,E63,D63)=0," ",SUM(I63,H63,G63,F63,E63,D63))</f>
        <v>2217</v>
      </c>
      <c r="K63" s="185">
        <f>IF(SUM(I63,H63,G63,F63,E63,D63)=0," ",AVERAGE(I63,H63,G63,F63,E63,D63))</f>
        <v>369.5</v>
      </c>
    </row>
    <row r="64" spans="1:11" s="99" customFormat="1" ht="12.75">
      <c r="A64" s="186">
        <v>10</v>
      </c>
      <c r="B64" s="165" t="s">
        <v>49</v>
      </c>
      <c r="C64" s="166" t="s">
        <v>11</v>
      </c>
      <c r="D64" s="183">
        <v>369</v>
      </c>
      <c r="E64" s="183">
        <v>369</v>
      </c>
      <c r="F64" s="183">
        <v>373</v>
      </c>
      <c r="G64" s="183">
        <v>366</v>
      </c>
      <c r="H64" s="183">
        <v>354</v>
      </c>
      <c r="I64" s="183">
        <v>366</v>
      </c>
      <c r="J64" s="184">
        <f>IF(SUM(I64,H64,G64,F64,E64,D64)=0," ",SUM(I64,H64,G64,F64,E64,D64))</f>
        <v>2197</v>
      </c>
      <c r="K64" s="185">
        <f>IF(SUM(I64,H64,G64,F64,E64,D64)=0," ",AVERAGE(I64,H64,G64,F64,E64,D64))</f>
        <v>366.1666666666667</v>
      </c>
    </row>
    <row r="65" spans="1:11" s="99" customFormat="1" ht="12.75">
      <c r="A65" s="186">
        <v>11</v>
      </c>
      <c r="B65" s="188" t="s">
        <v>50</v>
      </c>
      <c r="C65" s="188" t="s">
        <v>6</v>
      </c>
      <c r="D65" s="183">
        <v>359</v>
      </c>
      <c r="E65" s="183">
        <v>369</v>
      </c>
      <c r="F65" s="183">
        <v>370</v>
      </c>
      <c r="G65" s="183">
        <v>365</v>
      </c>
      <c r="H65" s="183">
        <v>363</v>
      </c>
      <c r="I65" s="183">
        <v>345</v>
      </c>
      <c r="J65" s="184">
        <f>IF(SUM(I65,H65,G65,F65,E65,D65)=0," ",SUM(I65,H65,G65,F65,E65,D65))</f>
        <v>2171</v>
      </c>
      <c r="K65" s="185">
        <f>IF(SUM(I65,H65,G65,F65,E65,D65)=0," ",AVERAGE(I65,H65,G65,F65,E65,D65))</f>
        <v>361.8333333333333</v>
      </c>
    </row>
    <row r="66" spans="1:11" s="99" customFormat="1" ht="12.75">
      <c r="A66" s="186">
        <v>12</v>
      </c>
      <c r="B66" s="165" t="s">
        <v>51</v>
      </c>
      <c r="C66" s="166" t="s">
        <v>5</v>
      </c>
      <c r="D66" s="183">
        <v>365</v>
      </c>
      <c r="E66" s="183">
        <v>362</v>
      </c>
      <c r="F66" s="183">
        <v>357</v>
      </c>
      <c r="G66" s="183">
        <v>365</v>
      </c>
      <c r="H66" s="183">
        <v>366</v>
      </c>
      <c r="I66" s="183">
        <v>351</v>
      </c>
      <c r="J66" s="184">
        <f>IF(SUM(I66,H66,G66,F66,E66,D66)=0," ",SUM(I66,H66,G66,F66,E66,D66))</f>
        <v>2166</v>
      </c>
      <c r="K66" s="185">
        <f>IF(SUM(I66,H66,G66,F66,E66,D66)=0," ",AVERAGE(I66,H66,G66,F66,E66,D66))</f>
        <v>361</v>
      </c>
    </row>
    <row r="67" spans="1:11" s="99" customFormat="1" ht="12.75">
      <c r="A67" s="189">
        <v>13</v>
      </c>
      <c r="B67" s="187" t="s">
        <v>52</v>
      </c>
      <c r="C67" s="188" t="s">
        <v>7</v>
      </c>
      <c r="D67" s="183">
        <v>356</v>
      </c>
      <c r="E67" s="183">
        <v>372</v>
      </c>
      <c r="F67" s="183">
        <v>357</v>
      </c>
      <c r="G67" s="183">
        <v>357</v>
      </c>
      <c r="H67" s="183">
        <v>362</v>
      </c>
      <c r="I67" s="183">
        <v>362</v>
      </c>
      <c r="J67" s="184">
        <f>IF(SUM(I67,H67,G67,F67,E67,D67)=0," ",SUM(I67,H67,G67,F67,E67,D67))</f>
        <v>2166</v>
      </c>
      <c r="K67" s="185">
        <f>IF(SUM(I67,H67,G67,F67,E67,D67)=0," ",AVERAGE(I67,H67,G67,F67,E67,D67))</f>
        <v>361</v>
      </c>
    </row>
    <row r="68" spans="1:11" s="99" customFormat="1" ht="12.75">
      <c r="A68" s="189">
        <v>14</v>
      </c>
      <c r="B68" s="165" t="s">
        <v>53</v>
      </c>
      <c r="C68" s="166" t="s">
        <v>9</v>
      </c>
      <c r="D68" s="183">
        <v>352</v>
      </c>
      <c r="E68" s="183">
        <v>351</v>
      </c>
      <c r="F68" s="183">
        <v>353</v>
      </c>
      <c r="G68" s="183">
        <v>364</v>
      </c>
      <c r="H68" s="183">
        <v>368</v>
      </c>
      <c r="I68" s="183">
        <v>361</v>
      </c>
      <c r="J68" s="184">
        <f>IF(SUM(I68,H68,G68,F68,E68,D68)=0," ",SUM(I68,H68,G68,F68,E68,D68))</f>
        <v>2149</v>
      </c>
      <c r="K68" s="185">
        <f>IF(SUM(I68,H68,G68,F68,E68,D68)=0," ",AVERAGE(I68,H68,G68,F68,E68,D68))</f>
        <v>358.1666666666667</v>
      </c>
    </row>
    <row r="69" spans="1:11" s="99" customFormat="1" ht="12.75">
      <c r="A69" s="189">
        <v>15</v>
      </c>
      <c r="B69" s="165" t="s">
        <v>54</v>
      </c>
      <c r="C69" s="166" t="s">
        <v>12</v>
      </c>
      <c r="D69" s="183">
        <v>352</v>
      </c>
      <c r="E69" s="183">
        <v>370</v>
      </c>
      <c r="F69" s="183">
        <v>358</v>
      </c>
      <c r="G69" s="183">
        <v>354</v>
      </c>
      <c r="H69" s="183">
        <v>350</v>
      </c>
      <c r="I69" s="183">
        <v>361</v>
      </c>
      <c r="J69" s="184">
        <f>IF(SUM(I69,H69,G69,F69,E69,D69)=0," ",SUM(I69,H69,G69,F69,E69,D69))</f>
        <v>2145</v>
      </c>
      <c r="K69" s="185">
        <f>IF(SUM(I69,H69,G69,F69,E69,D69)=0," ",AVERAGE(I69,H69,G69,F69,E69,D69))</f>
        <v>357.5</v>
      </c>
    </row>
    <row r="70" spans="1:11" s="99" customFormat="1" ht="12.75">
      <c r="A70" s="189"/>
      <c r="B70" s="165" t="s">
        <v>55</v>
      </c>
      <c r="C70" s="166" t="s">
        <v>10</v>
      </c>
      <c r="D70" s="183">
        <v>342</v>
      </c>
      <c r="E70" s="183">
        <v>365</v>
      </c>
      <c r="F70" s="183">
        <v>351</v>
      </c>
      <c r="G70" s="183">
        <v>362</v>
      </c>
      <c r="H70" s="183">
        <v>356</v>
      </c>
      <c r="I70" s="183">
        <v>369</v>
      </c>
      <c r="J70" s="184">
        <f>IF(SUM(I70,H70,G70,F70,E70,D70)=0," ",SUM(I70,H70,G70,F70,E70,D70))</f>
        <v>2145</v>
      </c>
      <c r="K70" s="185">
        <f>IF(SUM(I70,H70,G70,F70,E70,D70)=0," ",AVERAGE(I70,H70,G70,F70,E70,D70))</f>
        <v>357.5</v>
      </c>
    </row>
    <row r="71" spans="1:11" s="99" customFormat="1" ht="12.75">
      <c r="A71" s="189">
        <v>17</v>
      </c>
      <c r="B71" s="190" t="s">
        <v>56</v>
      </c>
      <c r="C71" s="190" t="s">
        <v>8</v>
      </c>
      <c r="D71" s="191">
        <v>360</v>
      </c>
      <c r="E71" s="191">
        <v>347</v>
      </c>
      <c r="F71" s="191">
        <v>352</v>
      </c>
      <c r="G71" s="191">
        <v>362</v>
      </c>
      <c r="H71" s="191">
        <v>357</v>
      </c>
      <c r="I71" s="191">
        <v>359</v>
      </c>
      <c r="J71" s="192">
        <f>IF(SUM(I71,H71,G71,F71,E71,D71)=0," ",SUM(I71,H71,G71,F71,E71,D71))</f>
        <v>2137</v>
      </c>
      <c r="K71" s="193">
        <f>IF(SUM(I71,H71,G71,F71,E71,D71)=0," ",AVERAGE(I71,H71,G71,F71,E71,D71))</f>
        <v>356.1666666666667</v>
      </c>
    </row>
    <row r="72" spans="1:11" s="99" customFormat="1" ht="12.75">
      <c r="A72" s="189">
        <v>18</v>
      </c>
      <c r="B72" s="165" t="s">
        <v>57</v>
      </c>
      <c r="C72" s="166" t="s">
        <v>10</v>
      </c>
      <c r="D72" s="183">
        <v>354</v>
      </c>
      <c r="E72" s="183">
        <v>363</v>
      </c>
      <c r="F72" s="183">
        <v>332</v>
      </c>
      <c r="G72" s="183">
        <v>349</v>
      </c>
      <c r="H72" s="183">
        <v>372</v>
      </c>
      <c r="I72" s="183">
        <v>359</v>
      </c>
      <c r="J72" s="184">
        <f>IF(SUM(I72,H72,G72,F72,E72,D72)=0," ",SUM(I72,H72,G72,F72,E72,D72))</f>
        <v>2129</v>
      </c>
      <c r="K72" s="185">
        <f>IF(SUM(I72,H72,G72,F72,E72,D72)=0," ",AVERAGE(I72,H72,G72,F72,E72,D72))</f>
        <v>354.8333333333333</v>
      </c>
    </row>
    <row r="73" spans="1:11" s="99" customFormat="1" ht="12.75">
      <c r="A73" s="194">
        <v>19</v>
      </c>
      <c r="B73" s="187" t="s">
        <v>58</v>
      </c>
      <c r="C73" s="188" t="s">
        <v>6</v>
      </c>
      <c r="D73" s="183">
        <v>355</v>
      </c>
      <c r="E73" s="183">
        <v>357</v>
      </c>
      <c r="F73" s="183">
        <v>360</v>
      </c>
      <c r="G73" s="183">
        <v>360</v>
      </c>
      <c r="H73" s="183">
        <v>333</v>
      </c>
      <c r="I73" s="183">
        <v>363</v>
      </c>
      <c r="J73" s="184">
        <f>IF(SUM(I73,H73,G73,F73,E73,D73)=0," ",SUM(I73,H73,G73,F73,E73,D73))</f>
        <v>2128</v>
      </c>
      <c r="K73" s="185">
        <f>IF(SUM(I73,H73,G73,F73,E73,D73)=0," ",AVERAGE(I73,H73,G73,F73,E73,D73))</f>
        <v>354.6666666666667</v>
      </c>
    </row>
    <row r="74" spans="1:11" s="99" customFormat="1" ht="12.75">
      <c r="A74" s="194">
        <v>20</v>
      </c>
      <c r="B74" s="187" t="s">
        <v>59</v>
      </c>
      <c r="C74" s="188" t="s">
        <v>7</v>
      </c>
      <c r="D74" s="183">
        <v>353</v>
      </c>
      <c r="E74" s="183">
        <v>352</v>
      </c>
      <c r="F74" s="183">
        <v>351</v>
      </c>
      <c r="G74" s="183">
        <v>360</v>
      </c>
      <c r="H74" s="183">
        <v>347</v>
      </c>
      <c r="I74" s="183">
        <v>347</v>
      </c>
      <c r="J74" s="184">
        <f>IF(SUM(I74,H74,G74,F74,E74,D74)=0," ",SUM(I74,H74,G74,F74,E74,D74))</f>
        <v>2110</v>
      </c>
      <c r="K74" s="185">
        <f>IF(SUM(I74,H74,G74,F74,E74,D74)=0," ",AVERAGE(I74,H74,G74,F74,E74,D74))</f>
        <v>351.6666666666667</v>
      </c>
    </row>
    <row r="75" spans="1:11" s="99" customFormat="1" ht="12.75">
      <c r="A75" s="194">
        <v>21</v>
      </c>
      <c r="B75" s="190" t="s">
        <v>60</v>
      </c>
      <c r="C75" s="190" t="s">
        <v>8</v>
      </c>
      <c r="D75" s="191">
        <v>338</v>
      </c>
      <c r="E75" s="191">
        <v>358</v>
      </c>
      <c r="F75" s="191">
        <v>350</v>
      </c>
      <c r="G75" s="191">
        <v>365</v>
      </c>
      <c r="H75" s="191">
        <v>352</v>
      </c>
      <c r="I75" s="191">
        <v>346</v>
      </c>
      <c r="J75" s="192">
        <f>IF(SUM(I75,H75,G75,F75,E75,D75)=0," ",SUM(I75,H75,G75,F75,E75,D75))</f>
        <v>2109</v>
      </c>
      <c r="K75" s="193">
        <f>IF(SUM(I75,H75,G75,F75,E75,D75)=0," ",AVERAGE(I75,H75,G75,F75,E75,D75))</f>
        <v>351.5</v>
      </c>
    </row>
    <row r="76" spans="1:11" s="99" customFormat="1" ht="12.75">
      <c r="A76" s="194">
        <v>22</v>
      </c>
      <c r="B76" s="165" t="s">
        <v>61</v>
      </c>
      <c r="C76" s="166" t="s">
        <v>10</v>
      </c>
      <c r="D76" s="183">
        <v>354</v>
      </c>
      <c r="E76" s="183">
        <v>347</v>
      </c>
      <c r="F76" s="183">
        <v>344</v>
      </c>
      <c r="G76" s="183">
        <v>361</v>
      </c>
      <c r="H76" s="183">
        <v>354</v>
      </c>
      <c r="I76" s="183">
        <v>326</v>
      </c>
      <c r="J76" s="184">
        <f>IF(SUM(I76,H76,G76,F76,E76,D76)=0," ",SUM(I76,H76,G76,F76,E76,D76))</f>
        <v>2086</v>
      </c>
      <c r="K76" s="185">
        <f>IF(SUM(I76,H76,G76,F76,E76,D76)=0," ",AVERAGE(I76,H76,G76,F76,E76,D76))</f>
        <v>347.6666666666667</v>
      </c>
    </row>
    <row r="77" spans="1:11" s="99" customFormat="1" ht="12.75">
      <c r="A77" s="194">
        <v>23</v>
      </c>
      <c r="B77" s="165" t="s">
        <v>62</v>
      </c>
      <c r="C77" s="166" t="s">
        <v>11</v>
      </c>
      <c r="D77" s="183">
        <v>333</v>
      </c>
      <c r="E77" s="183">
        <v>343</v>
      </c>
      <c r="F77" s="183">
        <v>354</v>
      </c>
      <c r="G77" s="183">
        <v>348</v>
      </c>
      <c r="H77" s="183">
        <v>348</v>
      </c>
      <c r="I77" s="183">
        <v>338</v>
      </c>
      <c r="J77" s="184">
        <f>IF(SUM(I77,H77,G77,F77,E77,D77)=0," ",SUM(I77,H77,G77,F77,E77,D77))</f>
        <v>2064</v>
      </c>
      <c r="K77" s="185">
        <f>IF(SUM(I77,H77,G77,F77,E77,D77)=0," ",AVERAGE(I77,H77,G77,F77,E77,D77))</f>
        <v>344</v>
      </c>
    </row>
    <row r="78" spans="1:11" s="99" customFormat="1" ht="12.75">
      <c r="A78" s="194">
        <v>24</v>
      </c>
      <c r="B78" s="165" t="s">
        <v>63</v>
      </c>
      <c r="C78" s="166" t="s">
        <v>12</v>
      </c>
      <c r="D78" s="183">
        <v>341</v>
      </c>
      <c r="E78" s="183">
        <v>340</v>
      </c>
      <c r="F78" s="183">
        <v>346</v>
      </c>
      <c r="G78" s="183">
        <v>345</v>
      </c>
      <c r="H78" s="183">
        <v>341</v>
      </c>
      <c r="I78" s="183">
        <v>332</v>
      </c>
      <c r="J78" s="184">
        <f>IF(SUM(I78,H78,G78,F78,E78,D78)=0," ",SUM(I78,H78,G78,F78,E78,D78))</f>
        <v>2045</v>
      </c>
      <c r="K78" s="185">
        <f>IF(SUM(I78,H78,G78,F78,E78,D78)=0," ",AVERAGE(I78,H78,G78,F78,E78,D78))</f>
        <v>340.8333333333333</v>
      </c>
    </row>
    <row r="79" spans="1:11" s="99" customFormat="1" ht="12.75">
      <c r="A79" s="195">
        <v>25</v>
      </c>
      <c r="B79" s="187" t="s">
        <v>64</v>
      </c>
      <c r="C79" s="188" t="s">
        <v>8</v>
      </c>
      <c r="D79" s="183">
        <v>324</v>
      </c>
      <c r="E79" s="183">
        <v>320</v>
      </c>
      <c r="F79" s="183">
        <v>327</v>
      </c>
      <c r="G79" s="183">
        <v>340</v>
      </c>
      <c r="H79" s="183">
        <v>337</v>
      </c>
      <c r="I79" s="183">
        <v>361</v>
      </c>
      <c r="J79" s="184">
        <f>IF(SUM(I79,H79,G79,F79,E79,D79)=0," ",SUM(I79,H79,G79,F79,E79,D79))</f>
        <v>2009</v>
      </c>
      <c r="K79" s="185">
        <f>IF(SUM(I79,H79,G79,F79,E79,D79)=0," ",AVERAGE(I79,H79,G79,F79,E79,D79))</f>
        <v>334.8333333333333</v>
      </c>
    </row>
    <row r="80" spans="1:11" s="99" customFormat="1" ht="12.75">
      <c r="A80" s="195">
        <v>26</v>
      </c>
      <c r="B80" s="187" t="s">
        <v>65</v>
      </c>
      <c r="C80" s="188" t="s">
        <v>6</v>
      </c>
      <c r="D80" s="183">
        <v>333</v>
      </c>
      <c r="E80" s="183">
        <v>331</v>
      </c>
      <c r="F80" s="183">
        <v>301</v>
      </c>
      <c r="G80" s="183">
        <v>345</v>
      </c>
      <c r="H80" s="183">
        <v>329</v>
      </c>
      <c r="I80" s="183">
        <v>349</v>
      </c>
      <c r="J80" s="184">
        <f>IF(SUM(I80,H80,G80,F80,E80,D80)=0," ",SUM(I80,H80,G80,F80,E80,D80))</f>
        <v>1988</v>
      </c>
      <c r="K80" s="185">
        <f>IF(SUM(I80,H80,G80,F80,E80,D80)=0," ",AVERAGE(I80,H80,G80,F80,E80,D80))</f>
        <v>331.3333333333333</v>
      </c>
    </row>
    <row r="81" spans="1:11" s="99" customFormat="1" ht="12.75">
      <c r="A81" s="195">
        <v>27</v>
      </c>
      <c r="B81" s="196" t="s">
        <v>66</v>
      </c>
      <c r="C81" s="188" t="s">
        <v>8</v>
      </c>
      <c r="D81" s="197">
        <v>344</v>
      </c>
      <c r="E81" s="197">
        <v>304</v>
      </c>
      <c r="F81" s="197">
        <v>336</v>
      </c>
      <c r="G81" s="197">
        <v>310</v>
      </c>
      <c r="H81" s="197">
        <v>338</v>
      </c>
      <c r="I81" s="198">
        <v>345</v>
      </c>
      <c r="J81" s="192">
        <f>IF(SUM(I81,H81,G81,F81,E81,D81)=0," ",SUM(I81,H81,G81,F81,E81,D81))</f>
        <v>1977</v>
      </c>
      <c r="K81" s="193">
        <f>IF(SUM(I81,H81,G81,F81,E81,D81)=0," ",AVERAGE(I81,H81,G81,F81,E81,D81))</f>
        <v>329.5</v>
      </c>
    </row>
    <row r="82" spans="1:11" s="99" customFormat="1" ht="12.75">
      <c r="A82" s="195">
        <v>28</v>
      </c>
      <c r="B82" s="165" t="s">
        <v>67</v>
      </c>
      <c r="C82" s="166" t="s">
        <v>11</v>
      </c>
      <c r="D82" s="183">
        <v>307</v>
      </c>
      <c r="E82" s="183">
        <v>313</v>
      </c>
      <c r="F82" s="183">
        <v>284</v>
      </c>
      <c r="G82" s="183">
        <v>288</v>
      </c>
      <c r="H82" s="183">
        <v>342</v>
      </c>
      <c r="I82" s="183">
        <v>318</v>
      </c>
      <c r="J82" s="184">
        <f>IF(SUM(I82,H82,G82,F82,E82,D82)=0," ",SUM(I82,H82,G82,F82,E82,D82))</f>
        <v>1852</v>
      </c>
      <c r="K82" s="185">
        <f>IF(SUM(I82,H82,G82,F82,E82,D82)=0," ",AVERAGE(I82,H82,G82,F82,E82,D82))</f>
        <v>308.6666666666667</v>
      </c>
    </row>
    <row r="83" spans="1:11" s="99" customFormat="1" ht="12.75">
      <c r="A83" s="195">
        <v>29</v>
      </c>
      <c r="B83" s="187" t="s">
        <v>68</v>
      </c>
      <c r="C83" s="188" t="s">
        <v>7</v>
      </c>
      <c r="D83" s="183">
        <v>363</v>
      </c>
      <c r="E83" s="183">
        <v>359</v>
      </c>
      <c r="F83" s="183">
        <v>357</v>
      </c>
      <c r="G83" s="183">
        <v>369</v>
      </c>
      <c r="H83" s="183">
        <v>365</v>
      </c>
      <c r="I83" s="199"/>
      <c r="J83" s="184">
        <f>IF(SUM(I83,H83,G83,F83,E83,D83)=0," ",SUM(I83,H83,G83,F83,E83,D83))</f>
        <v>1813</v>
      </c>
      <c r="K83" s="185">
        <f>IF(SUM(I83,H83,G83,F83,E83,D83)=0," ",AVERAGE(I83,H83,G83,F83,E83,D83))</f>
        <v>362.6</v>
      </c>
    </row>
    <row r="84" spans="1:11" s="99" customFormat="1" ht="12.75">
      <c r="A84" s="195">
        <v>30</v>
      </c>
      <c r="B84" s="165" t="s">
        <v>69</v>
      </c>
      <c r="C84" s="166" t="s">
        <v>10</v>
      </c>
      <c r="D84" s="199"/>
      <c r="E84" s="183">
        <v>358</v>
      </c>
      <c r="F84" s="183">
        <v>353</v>
      </c>
      <c r="G84" s="183">
        <v>367</v>
      </c>
      <c r="H84" s="183">
        <v>348</v>
      </c>
      <c r="I84" s="183">
        <v>353</v>
      </c>
      <c r="J84" s="184">
        <f>IF(SUM(I84,H84,G84,F84,E84,D84)=0," ",SUM(I84,H84,G84,F84,E84,D84))</f>
        <v>1779</v>
      </c>
      <c r="K84" s="185">
        <f>IF(SUM(I84,H84,G84,F84,E84,D84)=0," ",AVERAGE(I84,H84,G84,F84,E84,D84))</f>
        <v>355.8</v>
      </c>
    </row>
    <row r="85" spans="1:11" s="99" customFormat="1" ht="12.75">
      <c r="A85" s="195">
        <v>31</v>
      </c>
      <c r="B85" s="165" t="s">
        <v>70</v>
      </c>
      <c r="C85" s="166" t="s">
        <v>11</v>
      </c>
      <c r="D85" s="183">
        <v>350</v>
      </c>
      <c r="E85" s="183">
        <v>362</v>
      </c>
      <c r="F85" s="183">
        <v>366</v>
      </c>
      <c r="G85" s="199"/>
      <c r="H85" s="183">
        <v>352</v>
      </c>
      <c r="I85" s="183">
        <v>343</v>
      </c>
      <c r="J85" s="184">
        <f>IF(SUM(I85,H85,G85,F85,E85,D85)=0," ",SUM(I85,H85,G85,F85,E85,D85))</f>
        <v>1773</v>
      </c>
      <c r="K85" s="185">
        <f>IF(SUM(I85,H85,G85,F85,E85,D85)=0," ",AVERAGE(I85,H85,G85,F85,E85,D85))</f>
        <v>354.6</v>
      </c>
    </row>
    <row r="86" spans="1:11" s="99" customFormat="1" ht="12.75">
      <c r="A86" s="195">
        <v>32</v>
      </c>
      <c r="B86" s="165" t="s">
        <v>71</v>
      </c>
      <c r="C86" s="166" t="s">
        <v>12</v>
      </c>
      <c r="D86" s="183">
        <v>367</v>
      </c>
      <c r="E86" s="183">
        <v>357</v>
      </c>
      <c r="F86" s="199"/>
      <c r="G86" s="183">
        <v>341</v>
      </c>
      <c r="H86" s="183">
        <v>335</v>
      </c>
      <c r="I86" s="183">
        <v>322</v>
      </c>
      <c r="J86" s="184">
        <f>IF(SUM(I86,H86,G86,F86,E86,D86)=0," ",SUM(I86,H86,G86,F86,E86,D86))</f>
        <v>1722</v>
      </c>
      <c r="K86" s="185">
        <f>IF(SUM(I86,H86,G86,F86,E86,D86)=0," ",AVERAGE(I86,H86,G86,F86,E86,D86))</f>
        <v>344.4</v>
      </c>
    </row>
    <row r="87" spans="1:11" s="99" customFormat="1" ht="12.75">
      <c r="A87" s="200">
        <v>33</v>
      </c>
      <c r="B87" s="201" t="s">
        <v>72</v>
      </c>
      <c r="C87" s="202" t="s">
        <v>6</v>
      </c>
      <c r="D87" s="199"/>
      <c r="E87" s="199"/>
      <c r="F87" s="199"/>
      <c r="G87" s="199"/>
      <c r="H87" s="203">
        <v>363</v>
      </c>
      <c r="I87" s="203">
        <v>364</v>
      </c>
      <c r="J87" s="204">
        <f>IF(SUM(I87,H87,G87,F87,E87,D87)=0," ",SUM(I87,H87,G87,F87,E87,D87))</f>
        <v>727</v>
      </c>
      <c r="K87" s="205">
        <f>IF(SUM(I87,H87,G87,F87,E87,D87)=0," ",AVERAGE(I87,H87,G87,F87,E87,D87))</f>
        <v>363.5</v>
      </c>
    </row>
    <row r="88" ht="7.5" customHeight="1"/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4">
      <selection activeCell="G13" sqref="G13"/>
    </sheetView>
  </sheetViews>
  <sheetFormatPr defaultColWidth="11.421875" defaultRowHeight="12.75"/>
  <cols>
    <col min="1" max="1" width="13.8515625" style="43" customWidth="1"/>
    <col min="2" max="2" width="14.00390625" style="43" customWidth="1"/>
    <col min="3" max="3" width="10.8515625" style="43" customWidth="1"/>
    <col min="4" max="4" width="13.140625" style="43" customWidth="1"/>
    <col min="5" max="5" width="3.7109375" style="43" customWidth="1"/>
    <col min="6" max="6" width="9.8515625" style="43" customWidth="1"/>
    <col min="7" max="7" width="23.8515625" style="43" customWidth="1"/>
    <col min="8" max="9" width="10.8515625" style="43" customWidth="1"/>
    <col min="10" max="10" width="24.7109375" style="43" customWidth="1"/>
    <col min="11" max="11" width="9.57421875" style="43" customWidth="1"/>
    <col min="12" max="12" width="12.7109375" style="43" customWidth="1"/>
    <col min="13" max="16384" width="10.8515625" style="43" customWidth="1"/>
  </cols>
  <sheetData>
    <row r="1" spans="1:12" s="62" customFormat="1" ht="12.75">
      <c r="A1" s="206" t="s">
        <v>0</v>
      </c>
      <c r="L1" s="207" t="s">
        <v>73</v>
      </c>
    </row>
    <row r="2" spans="1:18" s="210" customFormat="1" ht="12.75">
      <c r="A2" s="208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9" t="s">
        <v>75</v>
      </c>
      <c r="M2" s="209"/>
      <c r="N2" s="209"/>
      <c r="O2" s="209"/>
      <c r="P2" s="209"/>
      <c r="Q2" s="209"/>
      <c r="R2" s="209"/>
    </row>
    <row r="3" spans="1:12" s="220" customFormat="1" ht="12.75">
      <c r="A3" s="211" t="s">
        <v>20</v>
      </c>
      <c r="B3" s="212"/>
      <c r="C3" s="212"/>
      <c r="D3" s="213"/>
      <c r="E3" s="214"/>
      <c r="F3" s="215"/>
      <c r="G3" s="216">
        <v>2022</v>
      </c>
      <c r="H3" s="215"/>
      <c r="I3" s="217"/>
      <c r="J3" s="212"/>
      <c r="K3" s="218"/>
      <c r="L3" s="219" t="s">
        <v>76</v>
      </c>
    </row>
    <row r="4" spans="1:12" ht="3.75" customHeight="1">
      <c r="A4" s="221"/>
      <c r="B4" s="221"/>
      <c r="C4" s="221"/>
      <c r="D4" s="222"/>
      <c r="E4" s="222"/>
      <c r="F4" s="222"/>
      <c r="G4" s="222"/>
      <c r="H4" s="222"/>
      <c r="I4" s="222"/>
      <c r="J4" s="221"/>
      <c r="K4" s="221"/>
      <c r="L4" s="221"/>
    </row>
    <row r="5" spans="1:12" s="230" customFormat="1" ht="12.75">
      <c r="A5" s="223" t="s">
        <v>21</v>
      </c>
      <c r="B5" s="224"/>
      <c r="C5" s="224"/>
      <c r="D5" s="225"/>
      <c r="E5" s="226"/>
      <c r="F5" s="227"/>
      <c r="G5" s="227"/>
      <c r="H5" s="227"/>
      <c r="I5" s="228"/>
      <c r="J5" s="224"/>
      <c r="K5" s="224"/>
      <c r="L5" s="229" t="s">
        <v>77</v>
      </c>
    </row>
    <row r="6" spans="1:12" s="239" customFormat="1" ht="9" customHeight="1">
      <c r="A6" s="231"/>
      <c r="B6" s="231"/>
      <c r="C6" s="232"/>
      <c r="D6" s="233"/>
      <c r="E6" s="234"/>
      <c r="F6" s="235"/>
      <c r="G6" s="233"/>
      <c r="H6" s="236"/>
      <c r="I6" s="231"/>
      <c r="J6" s="231"/>
      <c r="K6" s="237"/>
      <c r="L6" s="238"/>
    </row>
    <row r="7" spans="1:12" s="239" customFormat="1" ht="12.75">
      <c r="A7" s="240" t="s">
        <v>10</v>
      </c>
      <c r="B7" s="241"/>
      <c r="C7" s="242" t="s">
        <v>78</v>
      </c>
      <c r="D7" s="243"/>
      <c r="E7" s="244"/>
      <c r="F7" s="245">
        <v>7271</v>
      </c>
      <c r="G7" s="246">
        <v>499838</v>
      </c>
      <c r="H7" s="247" t="s">
        <v>79</v>
      </c>
      <c r="I7" s="248"/>
      <c r="J7" s="249"/>
      <c r="K7" s="250">
        <v>162</v>
      </c>
      <c r="L7" s="251">
        <v>8976948</v>
      </c>
    </row>
    <row r="8" spans="1:12" s="239" customFormat="1" ht="12.75">
      <c r="A8" s="252" t="s">
        <v>80</v>
      </c>
      <c r="B8" s="253"/>
      <c r="C8" s="254" t="s">
        <v>81</v>
      </c>
      <c r="D8" s="243"/>
      <c r="E8" s="244"/>
      <c r="F8" s="245">
        <v>6344</v>
      </c>
      <c r="G8" s="246">
        <v>2527</v>
      </c>
      <c r="H8" s="247" t="s">
        <v>82</v>
      </c>
      <c r="I8" s="248"/>
      <c r="J8" s="249"/>
      <c r="K8" s="250">
        <v>176</v>
      </c>
      <c r="L8" s="251">
        <v>56998877</v>
      </c>
    </row>
    <row r="9" spans="1:12" s="239" customFormat="1" ht="12.75">
      <c r="A9" s="252" t="s">
        <v>11</v>
      </c>
      <c r="B9" s="253"/>
      <c r="C9" s="255" t="s">
        <v>83</v>
      </c>
      <c r="D9" s="256"/>
      <c r="E9" s="257"/>
      <c r="F9" s="258">
        <v>6236</v>
      </c>
      <c r="G9" s="259">
        <v>51664</v>
      </c>
      <c r="H9" s="260" t="s">
        <v>84</v>
      </c>
      <c r="I9" s="261"/>
      <c r="J9" s="262"/>
      <c r="K9" s="258">
        <v>151</v>
      </c>
      <c r="L9" s="259">
        <v>54062699</v>
      </c>
    </row>
    <row r="10" spans="1:12" s="239" customFormat="1" ht="12.75">
      <c r="A10" s="252" t="s">
        <v>85</v>
      </c>
      <c r="B10" s="253"/>
      <c r="C10" s="263" t="s">
        <v>86</v>
      </c>
      <c r="D10" s="263"/>
      <c r="E10" s="264"/>
      <c r="F10" s="258">
        <v>6341</v>
      </c>
      <c r="G10" s="264">
        <v>85915</v>
      </c>
      <c r="H10" s="265" t="s">
        <v>87</v>
      </c>
      <c r="I10" s="266"/>
      <c r="J10" s="267"/>
      <c r="K10" s="268">
        <v>174</v>
      </c>
      <c r="L10" s="269">
        <v>6590453</v>
      </c>
    </row>
    <row r="11" spans="1:12" s="239" customFormat="1" ht="12.75">
      <c r="A11" s="240" t="s">
        <v>12</v>
      </c>
      <c r="B11" s="241"/>
      <c r="C11" s="270" t="s">
        <v>88</v>
      </c>
      <c r="D11" s="271"/>
      <c r="E11" s="272"/>
      <c r="F11" s="273"/>
      <c r="G11" s="274"/>
      <c r="H11" s="275" t="s">
        <v>89</v>
      </c>
      <c r="I11" s="276"/>
      <c r="J11" s="277"/>
      <c r="K11" s="250">
        <v>176</v>
      </c>
      <c r="L11" s="251">
        <v>81675497</v>
      </c>
    </row>
    <row r="12" spans="1:12" s="239" customFormat="1" ht="12.75">
      <c r="A12" s="240" t="s">
        <v>90</v>
      </c>
      <c r="B12" s="241"/>
      <c r="C12" s="270" t="s">
        <v>91</v>
      </c>
      <c r="D12" s="271"/>
      <c r="E12" s="272"/>
      <c r="F12" s="245">
        <v>6341</v>
      </c>
      <c r="G12" s="246">
        <v>61226</v>
      </c>
      <c r="H12" s="278" t="s">
        <v>92</v>
      </c>
      <c r="I12" s="279"/>
      <c r="J12" s="280"/>
      <c r="K12" s="281">
        <v>171</v>
      </c>
      <c r="L12" s="282">
        <v>9819230</v>
      </c>
    </row>
    <row r="13" spans="1:12" s="239" customFormat="1" ht="12.75">
      <c r="A13" s="283" t="s">
        <v>93</v>
      </c>
      <c r="B13" s="284"/>
      <c r="C13" s="242" t="s">
        <v>94</v>
      </c>
      <c r="D13" s="243"/>
      <c r="E13" s="244"/>
      <c r="F13" s="245">
        <v>6344</v>
      </c>
      <c r="G13" s="246">
        <v>2891</v>
      </c>
      <c r="H13" s="247" t="s">
        <v>95</v>
      </c>
      <c r="I13" s="248"/>
      <c r="J13" s="248"/>
      <c r="K13" s="285"/>
      <c r="L13" s="286"/>
    </row>
    <row r="14" spans="1:12" s="239" customFormat="1" ht="12.75">
      <c r="A14" s="287"/>
      <c r="B14" s="288"/>
      <c r="C14" s="289" t="s">
        <v>96</v>
      </c>
      <c r="D14" s="290"/>
      <c r="E14" s="291"/>
      <c r="F14" s="292"/>
      <c r="G14" s="290"/>
      <c r="H14" s="293" t="s">
        <v>97</v>
      </c>
      <c r="I14" s="294"/>
      <c r="J14" s="294"/>
      <c r="K14" s="295"/>
      <c r="L14" s="296"/>
    </row>
    <row r="15" spans="1:12" s="239" customFormat="1" ht="12.75">
      <c r="A15" s="240" t="s">
        <v>98</v>
      </c>
      <c r="B15" s="241"/>
      <c r="C15" s="254" t="s">
        <v>99</v>
      </c>
      <c r="D15" s="243"/>
      <c r="E15" s="244"/>
      <c r="F15" s="273"/>
      <c r="G15" s="274"/>
      <c r="H15" s="247" t="s">
        <v>100</v>
      </c>
      <c r="I15" s="248"/>
      <c r="J15" s="249"/>
      <c r="K15" s="250">
        <v>170</v>
      </c>
      <c r="L15" s="251">
        <v>5432089</v>
      </c>
    </row>
    <row r="16" spans="1:12" s="298" customFormat="1" ht="12.75">
      <c r="A16" s="297"/>
      <c r="B16" s="297"/>
      <c r="D16" s="299"/>
      <c r="E16" s="300"/>
      <c r="F16" s="301"/>
      <c r="G16" s="302"/>
      <c r="K16" s="303"/>
      <c r="L16" s="299"/>
    </row>
    <row r="17" s="304" customFormat="1" ht="12.75"/>
    <row r="18" s="304" customFormat="1" ht="12.75"/>
    <row r="19" s="304" customFormat="1" ht="12.75"/>
    <row r="20" s="304" customFormat="1" ht="12.75"/>
    <row r="21" s="304" customFormat="1" ht="12.75"/>
    <row r="22" s="304" customFormat="1" ht="12.75"/>
  </sheetData>
  <sheetProtection selectLockedCells="1" selectUnlockedCells="1"/>
  <hyperlinks>
    <hyperlink ref="H7" r:id="rId1" display="rainersarther@web.de"/>
    <hyperlink ref="H8" r:id="rId2" display="manix.n@gmx.de"/>
    <hyperlink ref="H9" r:id="rId3" display="erhardklett44@web.de"/>
    <hyperlink ref="H10" r:id="rId4" display="ralf.wittmann-ld@t-online.de"/>
    <hyperlink ref="H11" r:id="rId5" display="uhu87@gmx.de"/>
    <hyperlink ref="H12" r:id="rId6" display="r.estelmann@gmx.de"/>
    <hyperlink ref="H13" r:id="rId7" display="schaeffer357@t-online.de"/>
    <hyperlink ref="H14" r:id="rId8" display="andreas.kirschbaum@02online.de"/>
    <hyperlink ref="H15" r:id="rId9" display="info@weiss-michael.net"/>
  </hyperlinks>
  <printOptions horizontalCentered="1"/>
  <pageMargins left="0.2361111111111111" right="0.2361111111111111" top="0.39375" bottom="0.7479166666666667" header="0.5118055555555555" footer="0.5118055555555555"/>
  <pageSetup horizontalDpi="300" verticalDpi="300" orientation="landscape" paperSize="9" scale="80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2022-01-27T14:40:31Z</cp:lastPrinted>
  <dcterms:created xsi:type="dcterms:W3CDTF">2019-03-25T11:05:10Z</dcterms:created>
  <dcterms:modified xsi:type="dcterms:W3CDTF">2022-05-01T18:58:42Z</dcterms:modified>
  <cp:category/>
  <cp:version/>
  <cp:contentType/>
  <cp:contentStatus/>
  <cp:revision>120</cp:revision>
</cp:coreProperties>
</file>