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35" windowHeight="6435" activeTab="2"/>
  </bookViews>
  <sheets>
    <sheet name="Ausschreibung" sheetId="1" r:id="rId1"/>
    <sheet name="Termine" sheetId="2" r:id="rId2"/>
    <sheet name="Rundenkampfbericht" sheetId="3" r:id="rId3"/>
  </sheets>
  <definedNames/>
  <calcPr fullCalcOnLoad="1"/>
</workbook>
</file>

<file path=xl/sharedStrings.xml><?xml version="1.0" encoding="utf-8"?>
<sst xmlns="http://schemas.openxmlformats.org/spreadsheetml/2006/main" count="184" uniqueCount="107">
  <si>
    <t>Verein:</t>
  </si>
  <si>
    <t>Name:</t>
  </si>
  <si>
    <t>Luftgewehr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</si>
  <si>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</si>
  <si>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</si>
  <si>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</si>
  <si>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</si>
  <si>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</si>
  <si>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</si>
  <si>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SG Edenkoben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</si>
  <si>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</si>
  <si>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</si>
  <si>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</si>
  <si>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</si>
  <si>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</si>
  <si>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</si>
  <si>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</si>
  <si>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</si>
  <si>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</si>
  <si>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</si>
  <si>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</si>
  <si>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</si>
  <si>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</si>
  <si>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</si>
  <si>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</si>
  <si>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</si>
  <si>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</si>
  <si>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KOSM  Udo Hellmann,</t>
  </si>
  <si>
    <t>76829 Landau,</t>
  </si>
  <si>
    <t>RKL Gewehr Thomas Eckerle,</t>
  </si>
  <si>
    <t>Schlossstrasse 18,</t>
  </si>
  <si>
    <t>67483 Edesheim,</t>
  </si>
  <si>
    <t>Austragung:</t>
  </si>
  <si>
    <t>Rundenkampfordnung (RKO) des PSSB.</t>
  </si>
  <si>
    <t>Mannschaft:</t>
  </si>
  <si>
    <t>je Mannschaft werden gewertet.</t>
  </si>
  <si>
    <t>Schusszahl:</t>
  </si>
  <si>
    <t xml:space="preserve">Es werden 40 Wettkampfschüsse in 75 Min. abgegeben. Vor dem Beginn 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</si>
  <si>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</si>
  <si>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</si>
  <si>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</si>
  <si>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</si>
  <si>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</si>
  <si>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</si>
  <si>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</si>
  <si>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</si>
  <si>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 xml:space="preserve">Die Auswertung ist sofort nach Beendigung des Rundenkampfes vorzunehmen. </t>
  </si>
  <si>
    <t xml:space="preserve">Die Mannschaftsführer tragen die Ergebnisse der Schützen in den Ergebnisbericht </t>
  </si>
  <si>
    <t xml:space="preserve">ein und bestätigen mit ihrer Unterschrift die Richtigkeit der Auswertung, die </t>
  </si>
  <si>
    <t>Übertragung in den Rundenkampfbericht und der Regelgerechten Austragung.</t>
  </si>
  <si>
    <t>Ergebnislisten:</t>
  </si>
  <si>
    <t>Startgebühr:</t>
  </si>
  <si>
    <t>Mit freundlichen Grüßen</t>
  </si>
  <si>
    <t>Im Wolfangel 5,</t>
  </si>
  <si>
    <t xml:space="preserve">Ich verweise auf die Regeln der neuen Sportordnung (SPO) des DSB und der </t>
  </si>
  <si>
    <t>SV Impflingen 2</t>
  </si>
  <si>
    <t>Ergebnisse und Endtermine</t>
  </si>
  <si>
    <t>SV Herxheim 2</t>
  </si>
  <si>
    <t>Dobler Frank</t>
  </si>
  <si>
    <t>Lehmann Karin</t>
  </si>
  <si>
    <t>Bastian Hans</t>
  </si>
  <si>
    <t>SG 1881 Landau</t>
  </si>
  <si>
    <t>folgende  Adresse zu senden:</t>
  </si>
  <si>
    <t>Tageswertung: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</si>
  <si>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</si>
  <si>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</si>
  <si>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</si>
  <si>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</si>
  <si>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</si>
  <si>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</si>
  <si>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</si>
  <si>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</si>
  <si>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</si>
  <si>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</si>
  <si>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 xml:space="preserve">Thomas Eckerle; Schlossstr. 18; 67483 Edesheim, per Fax an 06323/949151 oder per </t>
  </si>
  <si>
    <t>E-Mail an thomas-eckerle@t-online.de.</t>
  </si>
  <si>
    <r>
      <t>(</t>
    </r>
    <r>
      <rPr>
        <sz val="12"/>
        <color indexed="8"/>
        <rFont val="Times New Roman"/>
        <family val="1"/>
      </rPr>
      <t xml:space="preserve">  06341 - 950320</t>
    </r>
  </si>
  <si>
    <r>
      <t>(</t>
    </r>
    <r>
      <rPr>
        <sz val="12"/>
        <color indexed="8"/>
        <rFont val="Times New Roman"/>
        <family val="1"/>
      </rPr>
      <t xml:space="preserve">  06323 - 2442</t>
    </r>
  </si>
  <si>
    <t>In einer Mannschaft können vier Schützen eingesetzt werden. Die drei besten</t>
  </si>
  <si>
    <t>Die Startgebühr von 10,00 € pro Mannschaft wird von Ihrem Vereinskonto eingezogen.</t>
  </si>
  <si>
    <t>SV Impflingen 3</t>
  </si>
  <si>
    <t>Fritz, Joachim</t>
  </si>
  <si>
    <t>Müller, Tim</t>
  </si>
  <si>
    <t>SG 1881 Landau 2</t>
  </si>
  <si>
    <t>Mestermann, Michael</t>
  </si>
  <si>
    <t>Ausschreibung Rundenkämpfe Luftgewehr 2018</t>
  </si>
  <si>
    <t xml:space="preserve">Es wird ab dem 01. September 2018 wieder vom Schützenkreis Landau in der Pfalz </t>
  </si>
  <si>
    <t>e. V. mit dem Vermerk „Rundenkämpfe Luftgewehr 2018, Kreisliga“ eingezogen.</t>
  </si>
  <si>
    <t>Endtermine:</t>
  </si>
  <si>
    <t>1) 16.09.2018</t>
  </si>
  <si>
    <t>2) 30.09.2018</t>
  </si>
  <si>
    <t>3) 14.10.2018</t>
  </si>
  <si>
    <t>4) 28.10.2018</t>
  </si>
  <si>
    <t>5) 11.11.2018</t>
  </si>
  <si>
    <t>6) 02.12.2018</t>
  </si>
  <si>
    <t>Walter, Thomas</t>
  </si>
  <si>
    <t>Dobler, Frank</t>
  </si>
  <si>
    <t>Tsapanidis, Matthias</t>
  </si>
  <si>
    <t>von Gerichten, Oswald</t>
  </si>
  <si>
    <t>Vögeli, Oliver</t>
  </si>
  <si>
    <t>Junker, Marlon</t>
  </si>
  <si>
    <t>Tagesbestenwertung:</t>
  </si>
  <si>
    <t>Raisin, Stefan</t>
  </si>
  <si>
    <t>-</t>
  </si>
  <si>
    <t>Junghans, Frederik</t>
  </si>
  <si>
    <t>6. Wettkampf Luftgewehr 2018</t>
  </si>
  <si>
    <t>67483 Edesheim, den 02.12.2018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</si>
</sst>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4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Wingdings"/>
      <family val="0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000000"/>
      <name val="Arial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3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22"/>
      <color theme="1"/>
      <name val="Kunstler Script"/>
      <family val="4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9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3" fillId="0" borderId="0" xfId="0" applyFont="1" applyAlignment="1">
      <alignment vertical="top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54" applyFont="1">
      <alignment/>
      <protection/>
    </xf>
    <xf numFmtId="0" fontId="11" fillId="0" borderId="10" xfId="54" applyFont="1" applyBorder="1">
      <alignment/>
      <protection/>
    </xf>
    <xf numFmtId="0" fontId="11" fillId="0" borderId="0" xfId="54" applyFont="1" applyFill="1">
      <alignment/>
      <protection/>
    </xf>
    <xf numFmtId="0" fontId="11" fillId="0" borderId="0" xfId="54" applyFont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54" applyFont="1" applyFill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/>
    </xf>
    <xf numFmtId="0" fontId="73" fillId="0" borderId="0" xfId="0" applyFont="1" applyAlignment="1">
      <alignment vertical="top" wrapText="1"/>
    </xf>
    <xf numFmtId="0" fontId="7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54" applyFont="1" applyAlignment="1">
      <alignment horizontal="left"/>
      <protection/>
    </xf>
    <xf numFmtId="0" fontId="8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0" xfId="54" applyFont="1" applyBorder="1" applyAlignment="1">
      <alignment horizontal="left"/>
      <protection/>
    </xf>
    <xf numFmtId="0" fontId="77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3" fillId="0" borderId="0" xfId="0" applyFont="1" applyAlignment="1">
      <alignment/>
    </xf>
    <xf numFmtId="0" fontId="15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0" xfId="54" applyFont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38100</xdr:rowOff>
    </xdr:from>
    <xdr:to>
      <xdr:col>4</xdr:col>
      <xdr:colOff>1352550</xdr:colOff>
      <xdr:row>2</xdr:row>
      <xdr:rowOff>104775</xdr:rowOff>
    </xdr:to>
    <xdr:pic>
      <xdr:nvPicPr>
        <xdr:cNvPr id="1" name="Grafik 2" descr="PSSB_Urkunde (FILEminimizer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0.7109375" style="0" bestFit="1" customWidth="1"/>
  </cols>
  <sheetData>
    <row r="1" spans="1:5" ht="42.75">
      <c r="A1" s="60" t="s">
        <v>25</v>
      </c>
      <c r="B1" s="61"/>
      <c r="C1" s="61"/>
      <c r="D1" s="61"/>
      <c r="E1" s="61"/>
    </row>
    <row r="2" spans="1:5" ht="42.75">
      <c r="A2" s="60" t="s">
        <v>26</v>
      </c>
      <c r="B2" s="61"/>
      <c r="C2" s="61"/>
      <c r="D2" s="61"/>
      <c r="E2" s="61"/>
    </row>
    <row r="4" spans="1:5" ht="15.75" customHeight="1">
      <c r="A4" s="62" t="s">
        <v>27</v>
      </c>
      <c r="B4" s="61"/>
      <c r="C4" s="31" t="s">
        <v>53</v>
      </c>
      <c r="D4" s="34" t="s">
        <v>28</v>
      </c>
      <c r="E4" s="26" t="s">
        <v>76</v>
      </c>
    </row>
    <row r="5" spans="1:5" ht="15.75" customHeight="1">
      <c r="A5" s="62" t="s">
        <v>29</v>
      </c>
      <c r="B5" s="61"/>
      <c r="C5" s="34" t="s">
        <v>30</v>
      </c>
      <c r="D5" s="34" t="s">
        <v>31</v>
      </c>
      <c r="E5" s="26" t="s">
        <v>77</v>
      </c>
    </row>
    <row r="6" spans="1:5" ht="12.75">
      <c r="A6" s="27"/>
      <c r="B6" s="27"/>
      <c r="C6" s="27"/>
      <c r="D6" s="27"/>
      <c r="E6" s="27"/>
    </row>
    <row r="8" spans="1:5" ht="20.25">
      <c r="A8" s="63" t="s">
        <v>85</v>
      </c>
      <c r="B8" s="61"/>
      <c r="C8" s="61"/>
      <c r="D8" s="61"/>
      <c r="E8" s="61"/>
    </row>
    <row r="10" spans="1:5" ht="12.75">
      <c r="A10" s="28" t="s">
        <v>32</v>
      </c>
      <c r="B10" s="59" t="s">
        <v>54</v>
      </c>
      <c r="C10" s="59"/>
      <c r="D10" s="59"/>
      <c r="E10" s="59"/>
    </row>
    <row r="11" spans="1:5" ht="12.75">
      <c r="A11" s="29"/>
      <c r="B11" s="59" t="s">
        <v>33</v>
      </c>
      <c r="C11" s="59"/>
      <c r="D11" s="59"/>
      <c r="E11" s="59"/>
    </row>
    <row r="12" spans="1:5" ht="12.75">
      <c r="A12" s="29"/>
      <c r="B12" s="29"/>
      <c r="C12" s="29"/>
      <c r="D12" s="29"/>
      <c r="E12" s="29"/>
    </row>
    <row r="13" spans="1:5" ht="12.75">
      <c r="A13" s="28" t="s">
        <v>34</v>
      </c>
      <c r="B13" s="59" t="s">
        <v>78</v>
      </c>
      <c r="C13" s="59"/>
      <c r="D13" s="59"/>
      <c r="E13" s="59"/>
    </row>
    <row r="14" spans="1:5" ht="12.75">
      <c r="A14" s="29"/>
      <c r="B14" s="59" t="s">
        <v>35</v>
      </c>
      <c r="C14" s="59"/>
      <c r="D14" s="59"/>
      <c r="E14" s="59"/>
    </row>
    <row r="15" spans="1:5" ht="12.75">
      <c r="A15" s="29"/>
      <c r="B15" s="29"/>
      <c r="C15" s="29"/>
      <c r="D15" s="29"/>
      <c r="E15" s="29"/>
    </row>
    <row r="16" spans="1:5" ht="12.75">
      <c r="A16" s="28" t="s">
        <v>36</v>
      </c>
      <c r="B16" s="59" t="s">
        <v>37</v>
      </c>
      <c r="C16" s="59"/>
      <c r="D16" s="59"/>
      <c r="E16" s="59"/>
    </row>
    <row r="17" spans="1:5" ht="12.75">
      <c r="A17" s="29"/>
      <c r="B17" s="59" t="s">
        <v>38</v>
      </c>
      <c r="C17" s="59"/>
      <c r="D17" s="59"/>
      <c r="E17" s="59"/>
    </row>
    <row r="18" spans="1:5" ht="12.75">
      <c r="A18" s="29"/>
      <c r="B18" s="29"/>
      <c r="C18" s="29"/>
      <c r="D18" s="29"/>
      <c r="E18" s="29"/>
    </row>
    <row r="19" spans="1:5" ht="12.75">
      <c r="A19" s="28" t="s">
        <v>39</v>
      </c>
      <c r="B19" s="59" t="s">
        <v>64</v>
      </c>
      <c r="C19" s="59"/>
      <c r="D19" s="59"/>
      <c r="E19" s="59"/>
    </row>
    <row r="20" spans="1:5" ht="12.75">
      <c r="A20" s="29"/>
      <c r="B20" s="59" t="s">
        <v>65</v>
      </c>
      <c r="C20" s="59"/>
      <c r="D20" s="59"/>
      <c r="E20" s="59"/>
    </row>
    <row r="21" spans="1:5" ht="12.75">
      <c r="A21" s="29"/>
      <c r="B21" s="59" t="s">
        <v>66</v>
      </c>
      <c r="C21" s="59"/>
      <c r="D21" s="59"/>
      <c r="E21" s="59"/>
    </row>
    <row r="22" spans="1:5" ht="12.75">
      <c r="A22" s="29"/>
      <c r="B22" s="59" t="s">
        <v>67</v>
      </c>
      <c r="C22" s="59"/>
      <c r="D22" s="59"/>
      <c r="E22" s="59"/>
    </row>
    <row r="23" spans="1:5" ht="12.75">
      <c r="A23" s="29"/>
      <c r="B23" s="59" t="s">
        <v>68</v>
      </c>
      <c r="C23" s="59"/>
      <c r="D23" s="59"/>
      <c r="E23" s="59"/>
    </row>
    <row r="24" spans="1:5" ht="12.75">
      <c r="A24" s="29"/>
      <c r="B24" s="59" t="s">
        <v>69</v>
      </c>
      <c r="C24" s="59"/>
      <c r="D24" s="59"/>
      <c r="E24" s="59"/>
    </row>
    <row r="25" spans="1:5" ht="12.75">
      <c r="A25" s="29"/>
      <c r="B25" s="59" t="s">
        <v>70</v>
      </c>
      <c r="C25" s="59"/>
      <c r="D25" s="59"/>
      <c r="E25" s="59"/>
    </row>
    <row r="26" spans="1:5" ht="12.75">
      <c r="A26" s="29"/>
      <c r="B26" s="59" t="s">
        <v>71</v>
      </c>
      <c r="C26" s="59"/>
      <c r="D26" s="59"/>
      <c r="E26" s="59"/>
    </row>
    <row r="27" spans="1:5" ht="12.75">
      <c r="A27" s="29"/>
      <c r="B27" s="59" t="s">
        <v>72</v>
      </c>
      <c r="C27" s="59"/>
      <c r="D27" s="59"/>
      <c r="E27" s="59"/>
    </row>
    <row r="28" spans="1:5" ht="12.75">
      <c r="A28" s="29"/>
      <c r="B28" s="29"/>
      <c r="C28" s="29"/>
      <c r="D28" s="29"/>
      <c r="E28" s="29"/>
    </row>
    <row r="29" spans="1:5" ht="12.75">
      <c r="A29" s="28" t="s">
        <v>40</v>
      </c>
      <c r="B29" s="59" t="s">
        <v>41</v>
      </c>
      <c r="C29" s="59"/>
      <c r="D29" s="59"/>
      <c r="E29" s="59"/>
    </row>
    <row r="30" spans="1:5" ht="12.75">
      <c r="A30" s="29"/>
      <c r="B30" s="59" t="s">
        <v>42</v>
      </c>
      <c r="C30" s="59"/>
      <c r="D30" s="59"/>
      <c r="E30" s="59"/>
    </row>
    <row r="31" spans="1:5" ht="12.75">
      <c r="A31" s="29"/>
      <c r="B31" s="59" t="s">
        <v>43</v>
      </c>
      <c r="C31" s="59"/>
      <c r="D31" s="59"/>
      <c r="E31" s="59"/>
    </row>
    <row r="32" spans="1:5" ht="12.75">
      <c r="A32" s="29"/>
      <c r="B32" s="59" t="s">
        <v>44</v>
      </c>
      <c r="C32" s="59"/>
      <c r="D32" s="59"/>
      <c r="E32" s="59"/>
    </row>
    <row r="33" spans="1:5" ht="12.75">
      <c r="A33" s="29"/>
      <c r="B33" s="29"/>
      <c r="C33" s="29"/>
      <c r="D33" s="29"/>
      <c r="E33" s="29"/>
    </row>
    <row r="34" spans="1:5" ht="12.75">
      <c r="A34" s="28" t="s">
        <v>45</v>
      </c>
      <c r="B34" s="58" t="s">
        <v>46</v>
      </c>
      <c r="C34" s="58"/>
      <c r="D34" s="58"/>
      <c r="E34" s="58"/>
    </row>
    <row r="35" spans="1:5" ht="12.75">
      <c r="A35" s="29"/>
      <c r="B35" s="58" t="s">
        <v>47</v>
      </c>
      <c r="C35" s="58"/>
      <c r="D35" s="58"/>
      <c r="E35" s="58"/>
    </row>
    <row r="36" spans="1:5" ht="12.75">
      <c r="A36" s="29"/>
      <c r="B36" s="58" t="s">
        <v>48</v>
      </c>
      <c r="C36" s="58"/>
      <c r="D36" s="58"/>
      <c r="E36" s="58"/>
    </row>
    <row r="37" spans="1:5" ht="12.75">
      <c r="A37" s="29"/>
      <c r="B37" s="58" t="s">
        <v>49</v>
      </c>
      <c r="C37" s="58"/>
      <c r="D37" s="58"/>
      <c r="E37" s="58"/>
    </row>
    <row r="38" spans="1:5" ht="12.75">
      <c r="A38" s="29"/>
      <c r="B38" s="29"/>
      <c r="C38" s="29"/>
      <c r="D38" s="29"/>
      <c r="E38" s="29"/>
    </row>
    <row r="39" spans="1:5" ht="12.75">
      <c r="A39" s="30" t="s">
        <v>50</v>
      </c>
      <c r="B39" s="58" t="s">
        <v>73</v>
      </c>
      <c r="C39" s="58"/>
      <c r="D39" s="58"/>
      <c r="E39" s="58"/>
    </row>
    <row r="40" spans="1:5" ht="12.75">
      <c r="A40" s="29"/>
      <c r="B40" s="58" t="s">
        <v>62</v>
      </c>
      <c r="C40" s="58"/>
      <c r="D40" s="58"/>
      <c r="E40" s="58"/>
    </row>
    <row r="41" spans="1:5" ht="12.75">
      <c r="A41" s="29"/>
      <c r="B41" s="58" t="s">
        <v>74</v>
      </c>
      <c r="C41" s="58"/>
      <c r="D41" s="58"/>
      <c r="E41" s="58"/>
    </row>
    <row r="42" spans="1:5" ht="12.75">
      <c r="A42" s="29"/>
      <c r="B42" s="64" t="s">
        <v>75</v>
      </c>
      <c r="C42" s="65"/>
      <c r="D42" s="65"/>
      <c r="E42" s="65"/>
    </row>
    <row r="43" spans="1:5" ht="12.75">
      <c r="A43" s="29"/>
      <c r="B43" s="29"/>
      <c r="C43" s="29"/>
      <c r="D43" s="29"/>
      <c r="E43" s="29"/>
    </row>
    <row r="44" spans="1:5" ht="12.75">
      <c r="A44" s="28" t="s">
        <v>51</v>
      </c>
      <c r="B44" s="58" t="s">
        <v>79</v>
      </c>
      <c r="C44" s="58"/>
      <c r="D44" s="58"/>
      <c r="E44" s="58"/>
    </row>
    <row r="45" spans="1:5" ht="12.75">
      <c r="A45" s="28"/>
      <c r="B45" s="68" t="s">
        <v>86</v>
      </c>
      <c r="C45" s="61"/>
      <c r="D45" s="61"/>
      <c r="E45" s="61"/>
    </row>
    <row r="46" spans="1:5" ht="12.75">
      <c r="A46" s="28"/>
      <c r="B46" s="68" t="s">
        <v>87</v>
      </c>
      <c r="C46" s="69"/>
      <c r="D46" s="69"/>
      <c r="E46" s="69"/>
    </row>
    <row r="47" spans="2:5" ht="12.75">
      <c r="B47" s="29"/>
      <c r="C47" s="29"/>
      <c r="D47" s="29"/>
      <c r="E47" s="29"/>
    </row>
    <row r="48" spans="1:2" ht="15">
      <c r="A48" s="67" t="s">
        <v>52</v>
      </c>
      <c r="B48" s="67"/>
    </row>
    <row r="50" spans="1:3" ht="28.5">
      <c r="A50" s="66" t="s">
        <v>5</v>
      </c>
      <c r="B50" s="66"/>
      <c r="C50" s="66"/>
    </row>
  </sheetData>
  <sheetProtection/>
  <mergeCells count="37">
    <mergeCell ref="B27:E27"/>
    <mergeCell ref="B42:E42"/>
    <mergeCell ref="A50:C50"/>
    <mergeCell ref="A48:B48"/>
    <mergeCell ref="B45:E45"/>
    <mergeCell ref="B46:E46"/>
    <mergeCell ref="B32:E32"/>
    <mergeCell ref="B34:E34"/>
    <mergeCell ref="B35:E35"/>
    <mergeCell ref="B36:E36"/>
    <mergeCell ref="B19:E19"/>
    <mergeCell ref="A1:E1"/>
    <mergeCell ref="A2:E2"/>
    <mergeCell ref="A4:B4"/>
    <mergeCell ref="A5:B5"/>
    <mergeCell ref="A8:E8"/>
    <mergeCell ref="B10:E10"/>
    <mergeCell ref="B31:E31"/>
    <mergeCell ref="B23:E23"/>
    <mergeCell ref="B24:E24"/>
    <mergeCell ref="B25:E25"/>
    <mergeCell ref="B26:E26"/>
    <mergeCell ref="B11:E11"/>
    <mergeCell ref="B13:E13"/>
    <mergeCell ref="B14:E14"/>
    <mergeCell ref="B16:E16"/>
    <mergeCell ref="B17:E17"/>
    <mergeCell ref="B37:E37"/>
    <mergeCell ref="B39:E39"/>
    <mergeCell ref="B40:E40"/>
    <mergeCell ref="B41:E41"/>
    <mergeCell ref="B44:E44"/>
    <mergeCell ref="B20:E20"/>
    <mergeCell ref="B21:E21"/>
    <mergeCell ref="B22:E22"/>
    <mergeCell ref="B29:E29"/>
    <mergeCell ref="B30:E3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K31"/>
  <sheetViews>
    <sheetView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7.57421875" style="0" bestFit="1" customWidth="1"/>
    <col min="2" max="2" width="2.00390625" style="0" bestFit="1" customWidth="1"/>
    <col min="3" max="3" width="7.57421875" style="0" bestFit="1" customWidth="1"/>
    <col min="4" max="4" width="2.8515625" style="0" customWidth="1"/>
    <col min="5" max="5" width="7.57421875" style="0" bestFit="1" customWidth="1"/>
    <col min="6" max="6" width="2.28125" style="0" bestFit="1" customWidth="1"/>
    <col min="7" max="7" width="25.57421875" style="4" customWidth="1"/>
    <col min="8" max="8" width="2.28125" style="0" bestFit="1" customWidth="1"/>
    <col min="9" max="9" width="25.57421875" style="3" customWidth="1"/>
    <col min="10" max="10" width="2.00390625" style="3" bestFit="1" customWidth="1"/>
    <col min="11" max="11" width="25.57421875" style="3" customWidth="1"/>
    <col min="12" max="12" width="2.00390625" style="0" bestFit="1" customWidth="1"/>
    <col min="13" max="13" width="7.57421875" style="0" bestFit="1" customWidth="1"/>
    <col min="14" max="14" width="2.00390625" style="0" bestFit="1" customWidth="1"/>
    <col min="15" max="15" width="7.57421875" style="0" bestFit="1" customWidth="1"/>
  </cols>
  <sheetData>
    <row r="1" spans="1:11" ht="25.5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>
      <c r="A2" s="2"/>
      <c r="B2" s="2"/>
      <c r="C2" s="2"/>
      <c r="D2" s="51"/>
      <c r="E2" s="2"/>
      <c r="F2" s="2"/>
      <c r="G2" s="2"/>
      <c r="H2" s="2"/>
      <c r="I2" s="39"/>
      <c r="J2" s="39"/>
      <c r="K2" s="39"/>
    </row>
    <row r="3" spans="1:11" ht="20.25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.75">
      <c r="A4" s="38"/>
      <c r="B4" s="38"/>
      <c r="C4" s="38"/>
      <c r="D4" s="52"/>
      <c r="E4" s="38"/>
      <c r="F4" s="38"/>
      <c r="G4" s="38"/>
      <c r="H4" s="38"/>
      <c r="I4" s="7"/>
      <c r="J4" s="7"/>
      <c r="K4" s="7"/>
    </row>
    <row r="5" spans="1:11" ht="18.75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7.25">
      <c r="A6" s="40"/>
      <c r="B6" s="40"/>
      <c r="C6" s="40"/>
      <c r="D6" s="53"/>
      <c r="E6" s="40"/>
      <c r="F6" s="40"/>
      <c r="G6" s="40"/>
      <c r="H6" s="40"/>
      <c r="I6" s="40"/>
      <c r="J6" s="40"/>
      <c r="K6" s="40"/>
    </row>
    <row r="7" spans="1:11" ht="18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21">
      <c r="A8" s="41"/>
      <c r="B8" s="41"/>
      <c r="C8" s="41"/>
      <c r="D8" s="54"/>
      <c r="E8" s="41"/>
      <c r="F8" s="41"/>
      <c r="G8" s="41"/>
      <c r="H8" s="41"/>
      <c r="I8" s="41"/>
      <c r="J8" s="41"/>
      <c r="K8" s="41"/>
    </row>
    <row r="9" spans="1:11" ht="18.75">
      <c r="A9" s="79" t="s">
        <v>56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>
      <c r="A10" s="41"/>
      <c r="B10" s="41"/>
      <c r="C10" s="41"/>
      <c r="D10" s="54"/>
      <c r="E10" s="41"/>
      <c r="F10" s="41"/>
      <c r="G10" s="41"/>
      <c r="H10" s="41"/>
      <c r="I10" s="41"/>
      <c r="J10" s="41"/>
      <c r="K10" s="41"/>
    </row>
    <row r="11" spans="1:11" ht="18.75">
      <c r="A11" s="73" t="s">
        <v>88</v>
      </c>
      <c r="B11" s="74"/>
      <c r="C11" s="74"/>
      <c r="D11" s="74"/>
      <c r="E11" s="75"/>
      <c r="F11" s="75"/>
      <c r="G11" s="42"/>
      <c r="H11" s="42"/>
      <c r="I11" s="42"/>
      <c r="J11" s="81"/>
      <c r="K11" s="82"/>
    </row>
    <row r="12" spans="1:11" ht="21">
      <c r="A12" s="41"/>
      <c r="B12" s="41"/>
      <c r="C12" s="41"/>
      <c r="D12" s="54"/>
      <c r="E12" s="41"/>
      <c r="F12" s="41"/>
      <c r="G12" s="41"/>
      <c r="H12" s="41"/>
      <c r="I12" s="41"/>
      <c r="J12" s="41"/>
      <c r="K12" s="41"/>
    </row>
    <row r="13" spans="1:11" ht="18">
      <c r="A13" s="76" t="s">
        <v>89</v>
      </c>
      <c r="B13" s="77"/>
      <c r="C13" s="77"/>
      <c r="D13" s="77"/>
      <c r="E13" s="77"/>
      <c r="F13" s="77"/>
      <c r="G13" s="43"/>
      <c r="H13" s="43"/>
      <c r="I13" s="43"/>
      <c r="J13" s="83"/>
      <c r="K13" s="83"/>
    </row>
    <row r="14" spans="1:11" ht="18">
      <c r="A14" s="45">
        <v>1049</v>
      </c>
      <c r="B14" s="45" t="s">
        <v>10</v>
      </c>
      <c r="C14" s="45">
        <v>1136</v>
      </c>
      <c r="D14" s="45" t="s">
        <v>10</v>
      </c>
      <c r="E14" s="45">
        <v>1098</v>
      </c>
      <c r="F14" s="42"/>
      <c r="G14" s="55" t="s">
        <v>80</v>
      </c>
      <c r="H14" s="49" t="s">
        <v>10</v>
      </c>
      <c r="I14" s="44" t="s">
        <v>61</v>
      </c>
      <c r="J14" s="49" t="s">
        <v>10</v>
      </c>
      <c r="K14" s="44" t="s">
        <v>9</v>
      </c>
    </row>
    <row r="15" spans="1:11" ht="18">
      <c r="A15" s="55"/>
      <c r="B15" s="55"/>
      <c r="C15" s="55"/>
      <c r="D15" s="56"/>
      <c r="E15" s="55"/>
      <c r="F15" s="55"/>
      <c r="G15" s="57"/>
      <c r="H15" s="57"/>
      <c r="I15" s="57"/>
      <c r="J15" s="57"/>
      <c r="K15" s="57"/>
    </row>
    <row r="16" spans="1:11" ht="18">
      <c r="A16" s="76" t="s">
        <v>90</v>
      </c>
      <c r="B16" s="77"/>
      <c r="C16" s="77"/>
      <c r="D16" s="77"/>
      <c r="E16" s="77"/>
      <c r="F16" s="77"/>
      <c r="G16" s="50"/>
      <c r="H16" s="50"/>
      <c r="I16" s="50"/>
      <c r="J16" s="50"/>
      <c r="K16" s="50"/>
    </row>
    <row r="17" spans="1:11" ht="18">
      <c r="A17" s="46">
        <v>1148</v>
      </c>
      <c r="B17" s="45" t="s">
        <v>10</v>
      </c>
      <c r="C17" s="46">
        <v>1076</v>
      </c>
      <c r="D17" s="45" t="s">
        <v>10</v>
      </c>
      <c r="E17" s="45">
        <v>1059</v>
      </c>
      <c r="F17" s="42"/>
      <c r="G17" s="44" t="s">
        <v>83</v>
      </c>
      <c r="H17" s="49" t="s">
        <v>10</v>
      </c>
      <c r="I17" s="44" t="s">
        <v>9</v>
      </c>
      <c r="J17" s="49" t="s">
        <v>10</v>
      </c>
      <c r="K17" s="44" t="s">
        <v>80</v>
      </c>
    </row>
    <row r="18" spans="1:11" ht="18">
      <c r="A18" s="55"/>
      <c r="B18" s="55"/>
      <c r="C18" s="55"/>
      <c r="D18" s="56"/>
      <c r="E18" s="55"/>
      <c r="F18" s="55"/>
      <c r="G18"/>
      <c r="I18" s="47"/>
      <c r="J18"/>
      <c r="K18" s="47"/>
    </row>
    <row r="19" spans="1:11" ht="18">
      <c r="A19" s="76" t="s">
        <v>91</v>
      </c>
      <c r="B19" s="77"/>
      <c r="C19" s="77"/>
      <c r="D19" s="77"/>
      <c r="E19" s="77"/>
      <c r="F19" s="77"/>
      <c r="G19" s="50"/>
      <c r="H19" s="50"/>
      <c r="I19" s="50"/>
      <c r="J19" s="50"/>
      <c r="K19" s="50"/>
    </row>
    <row r="20" spans="1:11" ht="18">
      <c r="A20" s="46">
        <v>1077</v>
      </c>
      <c r="B20" s="45" t="s">
        <v>10</v>
      </c>
      <c r="C20" s="46">
        <v>1140</v>
      </c>
      <c r="D20" s="45" t="s">
        <v>10</v>
      </c>
      <c r="E20" s="45">
        <v>1083</v>
      </c>
      <c r="F20" s="42"/>
      <c r="G20" s="44" t="s">
        <v>9</v>
      </c>
      <c r="H20" s="49" t="s">
        <v>10</v>
      </c>
      <c r="I20" s="44" t="s">
        <v>83</v>
      </c>
      <c r="J20" s="49" t="s">
        <v>10</v>
      </c>
      <c r="K20" s="44" t="s">
        <v>80</v>
      </c>
    </row>
    <row r="21" spans="1:11" ht="18">
      <c r="A21" s="46"/>
      <c r="B21" s="45"/>
      <c r="C21" s="46"/>
      <c r="D21" s="45"/>
      <c r="E21" s="45"/>
      <c r="F21" s="42"/>
      <c r="G21" s="44"/>
      <c r="H21" s="49"/>
      <c r="I21" s="44"/>
      <c r="J21" s="49"/>
      <c r="K21" s="44"/>
    </row>
    <row r="22" spans="1:11" ht="18">
      <c r="A22" s="76" t="s">
        <v>92</v>
      </c>
      <c r="B22" s="77"/>
      <c r="C22" s="77"/>
      <c r="D22" s="77"/>
      <c r="E22" s="77"/>
      <c r="F22" s="77"/>
      <c r="G22" s="43"/>
      <c r="H22" s="43"/>
      <c r="I22" s="43"/>
      <c r="J22" s="43"/>
      <c r="K22" s="43"/>
    </row>
    <row r="23" spans="1:11" ht="18">
      <c r="A23" s="45">
        <v>1132</v>
      </c>
      <c r="B23" s="45" t="s">
        <v>10</v>
      </c>
      <c r="C23" s="45">
        <v>1105</v>
      </c>
      <c r="D23" s="45" t="s">
        <v>10</v>
      </c>
      <c r="E23" s="45">
        <v>1054</v>
      </c>
      <c r="F23" s="42"/>
      <c r="G23" s="44" t="s">
        <v>83</v>
      </c>
      <c r="H23" s="49" t="s">
        <v>10</v>
      </c>
      <c r="I23" s="44" t="s">
        <v>9</v>
      </c>
      <c r="J23" s="49" t="s">
        <v>10</v>
      </c>
      <c r="K23" s="44" t="s">
        <v>80</v>
      </c>
    </row>
    <row r="24" spans="1:11" ht="18">
      <c r="A24" s="55"/>
      <c r="B24" s="55"/>
      <c r="C24" s="55"/>
      <c r="D24" s="56"/>
      <c r="E24" s="55"/>
      <c r="F24" s="55"/>
      <c r="G24" s="57"/>
      <c r="H24" s="57"/>
      <c r="I24" s="57"/>
      <c r="J24" s="57"/>
      <c r="K24" s="57"/>
    </row>
    <row r="25" spans="1:11" ht="18">
      <c r="A25" s="76" t="s">
        <v>93</v>
      </c>
      <c r="B25" s="77"/>
      <c r="C25" s="77"/>
      <c r="D25" s="77"/>
      <c r="E25" s="77"/>
      <c r="F25" s="77"/>
      <c r="G25" s="50"/>
      <c r="H25" s="50"/>
      <c r="I25" s="50"/>
      <c r="J25" s="50"/>
      <c r="K25" s="50"/>
    </row>
    <row r="26" spans="1:11" ht="18">
      <c r="A26" s="46">
        <v>1037</v>
      </c>
      <c r="B26" s="45" t="s">
        <v>10</v>
      </c>
      <c r="C26" s="46">
        <v>1142</v>
      </c>
      <c r="D26" s="45" t="s">
        <v>10</v>
      </c>
      <c r="E26" s="45">
        <v>1084</v>
      </c>
      <c r="F26" s="42"/>
      <c r="G26" s="44" t="s">
        <v>80</v>
      </c>
      <c r="H26" s="49" t="s">
        <v>10</v>
      </c>
      <c r="I26" s="44" t="s">
        <v>83</v>
      </c>
      <c r="J26" s="49" t="s">
        <v>10</v>
      </c>
      <c r="K26" s="44" t="s">
        <v>9</v>
      </c>
    </row>
    <row r="27" spans="1:11" ht="18">
      <c r="A27" s="55"/>
      <c r="B27" s="55"/>
      <c r="C27" s="55"/>
      <c r="D27" s="56"/>
      <c r="E27" s="55"/>
      <c r="F27" s="55"/>
      <c r="G27"/>
      <c r="I27" s="47"/>
      <c r="J27"/>
      <c r="K27" s="47"/>
    </row>
    <row r="28" spans="1:11" ht="18">
      <c r="A28" s="76" t="s">
        <v>94</v>
      </c>
      <c r="B28" s="77"/>
      <c r="C28" s="77"/>
      <c r="D28" s="77"/>
      <c r="E28" s="77"/>
      <c r="F28" s="77"/>
      <c r="G28" s="50"/>
      <c r="H28" s="50"/>
      <c r="I28" s="50"/>
      <c r="J28" s="50"/>
      <c r="K28" s="50"/>
    </row>
    <row r="29" spans="1:11" ht="18">
      <c r="A29" s="46">
        <v>1097</v>
      </c>
      <c r="B29" s="45" t="s">
        <v>10</v>
      </c>
      <c r="C29" s="46">
        <v>1143</v>
      </c>
      <c r="D29" s="45" t="s">
        <v>10</v>
      </c>
      <c r="E29" s="45">
        <v>1038</v>
      </c>
      <c r="F29" s="42"/>
      <c r="G29" s="44" t="s">
        <v>9</v>
      </c>
      <c r="H29" s="49" t="s">
        <v>10</v>
      </c>
      <c r="I29" s="44" t="s">
        <v>83</v>
      </c>
      <c r="J29" s="49" t="s">
        <v>10</v>
      </c>
      <c r="K29" s="44" t="s">
        <v>80</v>
      </c>
    </row>
    <row r="30" spans="4:11" ht="12.75">
      <c r="D30" s="47"/>
      <c r="G30"/>
      <c r="I30"/>
      <c r="J30"/>
      <c r="K30"/>
    </row>
    <row r="31" spans="1:11" ht="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</row>
  </sheetData>
  <sheetProtection/>
  <mergeCells count="15">
    <mergeCell ref="A28:F28"/>
    <mergeCell ref="A31:K31"/>
    <mergeCell ref="A7:K7"/>
    <mergeCell ref="A9:K9"/>
    <mergeCell ref="J11:K11"/>
    <mergeCell ref="J13:K13"/>
    <mergeCell ref="A16:F16"/>
    <mergeCell ref="A19:F19"/>
    <mergeCell ref="A25:F25"/>
    <mergeCell ref="A1:K1"/>
    <mergeCell ref="A3:K3"/>
    <mergeCell ref="A5:K5"/>
    <mergeCell ref="A11:F11"/>
    <mergeCell ref="A13:F13"/>
    <mergeCell ref="A22:F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4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19.7109375" style="0" customWidth="1"/>
    <col min="3" max="3" width="16.57421875" style="0" bestFit="1" customWidth="1"/>
    <col min="4" max="4" width="6.28125" style="0" customWidth="1"/>
    <col min="5" max="6" width="6.28125" style="3" customWidth="1"/>
    <col min="7" max="7" width="6.28125" style="0" customWidth="1"/>
    <col min="8" max="8" width="6.28125" style="3" customWidth="1"/>
    <col min="9" max="9" width="6.28125" style="0" customWidth="1"/>
    <col min="10" max="10" width="6.421875" style="0" customWidth="1"/>
    <col min="11" max="11" width="8.7109375" style="0" customWidth="1"/>
  </cols>
  <sheetData>
    <row r="1" spans="1:11" ht="23.2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3.25">
      <c r="A2" s="8" t="s">
        <v>23</v>
      </c>
      <c r="B2" s="8"/>
      <c r="C2" s="8"/>
      <c r="D2" s="8"/>
      <c r="E2" s="8"/>
      <c r="F2" s="9"/>
      <c r="G2" s="9"/>
      <c r="H2" s="9"/>
      <c r="I2" s="9"/>
      <c r="J2" s="9"/>
      <c r="K2" s="9"/>
    </row>
    <row r="3" spans="1:11" ht="18.75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10"/>
      <c r="B4" s="10"/>
      <c r="C4" s="10"/>
      <c r="D4" s="10"/>
      <c r="E4" s="10"/>
      <c r="F4" s="11"/>
      <c r="G4" s="11"/>
      <c r="H4" s="11"/>
      <c r="I4" s="11"/>
      <c r="J4" s="11"/>
      <c r="K4" s="11"/>
    </row>
    <row r="5" spans="1:11" ht="15">
      <c r="A5" s="91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2" t="s">
        <v>23</v>
      </c>
      <c r="B6" s="12"/>
      <c r="C6" s="13"/>
      <c r="D6" s="13"/>
      <c r="E6" s="12"/>
      <c r="F6" s="12"/>
      <c r="G6" s="12"/>
      <c r="H6" s="12"/>
      <c r="I6" s="12"/>
      <c r="J6" s="12"/>
      <c r="K6" s="12"/>
    </row>
    <row r="7" spans="1:11" ht="12.75">
      <c r="A7" s="92" t="s">
        <v>3</v>
      </c>
      <c r="B7" s="92"/>
      <c r="C7" s="92"/>
      <c r="D7" s="92"/>
      <c r="E7" s="9"/>
      <c r="F7" s="9"/>
      <c r="G7" s="84" t="s">
        <v>106</v>
      </c>
      <c r="H7" s="84"/>
      <c r="I7" s="84"/>
      <c r="J7" s="84"/>
      <c r="K7" s="84"/>
    </row>
    <row r="8" spans="1:11" ht="12.75">
      <c r="A8" s="85" t="s">
        <v>4</v>
      </c>
      <c r="B8" s="85"/>
      <c r="C8" s="85"/>
      <c r="D8" s="85"/>
      <c r="E8" s="15"/>
      <c r="F8" s="9"/>
      <c r="G8" s="86" t="s">
        <v>11</v>
      </c>
      <c r="H8" s="86"/>
      <c r="I8" s="86"/>
      <c r="J8" s="86"/>
      <c r="K8" s="86"/>
    </row>
    <row r="9" spans="1:11" ht="12.75">
      <c r="A9" s="15"/>
      <c r="B9" s="15"/>
      <c r="C9" s="15"/>
      <c r="D9" s="15"/>
      <c r="E9" s="15"/>
      <c r="F9" s="16"/>
      <c r="G9" s="87" t="s">
        <v>12</v>
      </c>
      <c r="H9" s="87"/>
      <c r="I9" s="87"/>
      <c r="J9" s="87"/>
      <c r="K9" s="87"/>
    </row>
    <row r="10" spans="1:11" ht="12.75">
      <c r="A10" s="15"/>
      <c r="B10" s="15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.75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.75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9"/>
    </row>
    <row r="13" spans="1:11" ht="12.75">
      <c r="A13" s="18"/>
      <c r="B13" s="20" t="s">
        <v>13</v>
      </c>
      <c r="C13" s="21"/>
      <c r="D13" s="16"/>
      <c r="E13" s="16"/>
      <c r="F13" s="16"/>
      <c r="G13" s="16"/>
      <c r="H13" s="16"/>
      <c r="I13" s="16"/>
      <c r="J13" s="16"/>
      <c r="K13" s="19"/>
    </row>
    <row r="14" spans="1:11" ht="12.75">
      <c r="A14" s="18"/>
      <c r="B14" s="1"/>
      <c r="C14" s="16"/>
      <c r="D14" s="16"/>
      <c r="E14" s="16"/>
      <c r="F14" s="16"/>
      <c r="G14" s="16"/>
      <c r="H14" s="16"/>
      <c r="I14" s="16"/>
      <c r="J14" s="16"/>
      <c r="K14" s="19"/>
    </row>
    <row r="15" spans="1:11" ht="12.75">
      <c r="A15" s="18"/>
      <c r="B15" s="5" t="s">
        <v>0</v>
      </c>
      <c r="C15" s="24" t="s">
        <v>24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2" t="s">
        <v>19</v>
      </c>
      <c r="J15" s="12" t="s">
        <v>20</v>
      </c>
      <c r="K15" s="14" t="s">
        <v>21</v>
      </c>
    </row>
    <row r="16" spans="1:11" ht="12.75">
      <c r="A16" s="25">
        <v>1</v>
      </c>
      <c r="B16" s="5" t="s">
        <v>61</v>
      </c>
      <c r="C16" s="16">
        <f>COUNT(D16:I16)</f>
        <v>6</v>
      </c>
      <c r="D16" s="9">
        <v>1136</v>
      </c>
      <c r="E16" s="3">
        <v>1148</v>
      </c>
      <c r="F16" s="3">
        <v>1140</v>
      </c>
      <c r="G16" s="3">
        <v>1132</v>
      </c>
      <c r="H16" s="3">
        <v>1142</v>
      </c>
      <c r="I16" s="3">
        <v>1143</v>
      </c>
      <c r="J16" s="3">
        <f>IF(SUM(D16:I16)=0," ",SUM(D16:I16))</f>
        <v>6841</v>
      </c>
      <c r="K16" s="22">
        <f>IF(D16=0," ",AVERAGE(D16:I16))</f>
        <v>1140.1666666666667</v>
      </c>
    </row>
    <row r="17" spans="1:11" ht="12.75">
      <c r="A17" s="25">
        <v>2</v>
      </c>
      <c r="B17" s="5" t="s">
        <v>9</v>
      </c>
      <c r="C17" s="16">
        <f>COUNT(D17:I17)</f>
        <v>6</v>
      </c>
      <c r="D17" s="9">
        <v>1098</v>
      </c>
      <c r="E17" s="3">
        <v>1076</v>
      </c>
      <c r="F17" s="3">
        <v>1077</v>
      </c>
      <c r="G17" s="3">
        <v>1105</v>
      </c>
      <c r="H17" s="3">
        <v>1084</v>
      </c>
      <c r="I17" s="3">
        <v>1097</v>
      </c>
      <c r="J17" s="3">
        <f>IF(SUM(D17:I17)=0," ",SUM(D17:I17))</f>
        <v>6537</v>
      </c>
      <c r="K17" s="22">
        <f>IF(D17=0," ",AVERAGE(D17:I17))</f>
        <v>1089.5</v>
      </c>
    </row>
    <row r="18" spans="1:11" ht="12.75">
      <c r="A18" s="25">
        <v>3</v>
      </c>
      <c r="B18" s="5" t="s">
        <v>80</v>
      </c>
      <c r="C18" s="16">
        <f>COUNT(D18:I18)</f>
        <v>6</v>
      </c>
      <c r="D18" s="9">
        <v>1049</v>
      </c>
      <c r="E18" s="3">
        <v>1059</v>
      </c>
      <c r="F18" s="3">
        <v>1083</v>
      </c>
      <c r="G18" s="3">
        <v>1054</v>
      </c>
      <c r="H18" s="3">
        <v>1037</v>
      </c>
      <c r="I18" s="3">
        <v>1038</v>
      </c>
      <c r="J18" s="3">
        <f>IF(SUM(D18:I18)=0," ",SUM(D18:I18))</f>
        <v>6320</v>
      </c>
      <c r="K18" s="22">
        <f>IF(D18=0," ",AVERAGE(D18:I18))</f>
        <v>1053.3333333333333</v>
      </c>
    </row>
    <row r="19" spans="1:11" ht="12.75">
      <c r="A19" s="25"/>
      <c r="B19" s="6"/>
      <c r="C19" s="16"/>
      <c r="D19" s="9"/>
      <c r="E19" s="16"/>
      <c r="F19" s="16"/>
      <c r="G19" s="24"/>
      <c r="H19" s="24"/>
      <c r="I19" s="24"/>
      <c r="J19" s="3"/>
      <c r="K19" s="22"/>
    </row>
    <row r="20" spans="1:11" ht="12.75" hidden="1">
      <c r="A20" s="25"/>
      <c r="B20" s="21" t="s">
        <v>63</v>
      </c>
      <c r="C20" s="16"/>
      <c r="D20" s="9"/>
      <c r="E20" s="16"/>
      <c r="F20" s="16"/>
      <c r="G20" s="24"/>
      <c r="H20" s="24"/>
      <c r="I20" s="24"/>
      <c r="J20" s="3"/>
      <c r="K20" s="22"/>
    </row>
    <row r="21" spans="1:11" ht="12.75" hidden="1">
      <c r="A21" s="25"/>
      <c r="B21" s="6"/>
      <c r="C21" s="16"/>
      <c r="D21" s="9"/>
      <c r="E21" s="16"/>
      <c r="F21" s="16"/>
      <c r="G21" s="24"/>
      <c r="H21" s="24"/>
      <c r="I21" s="24"/>
      <c r="J21" s="3"/>
      <c r="K21" s="22"/>
    </row>
    <row r="22" spans="1:11" ht="12.75" hidden="1">
      <c r="A22" s="25">
        <v>1</v>
      </c>
      <c r="B22" s="6" t="s">
        <v>58</v>
      </c>
      <c r="C22" s="6" t="s">
        <v>61</v>
      </c>
      <c r="D22" s="9">
        <v>380</v>
      </c>
      <c r="E22" s="16"/>
      <c r="F22" s="16"/>
      <c r="G22" s="24"/>
      <c r="H22" s="24"/>
      <c r="I22" s="24"/>
      <c r="J22" s="3"/>
      <c r="K22" s="22"/>
    </row>
    <row r="23" spans="1:11" ht="12.75" hidden="1">
      <c r="A23" s="25">
        <v>2</v>
      </c>
      <c r="B23" s="6" t="s">
        <v>60</v>
      </c>
      <c r="C23" s="6" t="s">
        <v>55</v>
      </c>
      <c r="D23" s="9">
        <v>374</v>
      </c>
      <c r="E23" s="16"/>
      <c r="F23" s="16"/>
      <c r="G23" s="24"/>
      <c r="H23" s="24"/>
      <c r="I23" s="24"/>
      <c r="J23" s="3"/>
      <c r="K23" s="22"/>
    </row>
    <row r="24" spans="1:11" ht="12.75" hidden="1">
      <c r="A24" s="25">
        <v>3</v>
      </c>
      <c r="B24" s="6" t="s">
        <v>59</v>
      </c>
      <c r="C24" s="6" t="s">
        <v>57</v>
      </c>
      <c r="D24" s="9">
        <v>371</v>
      </c>
      <c r="E24" s="16"/>
      <c r="F24" s="16"/>
      <c r="G24" s="24"/>
      <c r="H24" s="24"/>
      <c r="I24" s="24"/>
      <c r="J24" s="3"/>
      <c r="K24" s="22"/>
    </row>
    <row r="25" spans="1:11" ht="12.75" hidden="1">
      <c r="A25" s="18"/>
      <c r="B25" s="1"/>
      <c r="C25" s="1"/>
      <c r="D25" s="9"/>
      <c r="E25" s="9"/>
      <c r="F25" s="9"/>
      <c r="G25" s="9"/>
      <c r="H25" s="9"/>
      <c r="I25" s="9"/>
      <c r="J25" s="9"/>
      <c r="K25" s="9"/>
    </row>
    <row r="26" spans="1:11" ht="12.75">
      <c r="A26" s="18"/>
      <c r="B26" s="21" t="s">
        <v>101</v>
      </c>
      <c r="C26" s="1"/>
      <c r="D26" s="9"/>
      <c r="E26" s="9"/>
      <c r="F26" s="9"/>
      <c r="G26" s="9"/>
      <c r="H26" s="9"/>
      <c r="I26" s="9"/>
      <c r="J26" s="9"/>
      <c r="K26" s="9"/>
    </row>
    <row r="27" spans="1:11" ht="12.75">
      <c r="A27" s="18"/>
      <c r="B27" s="21"/>
      <c r="C27" s="1"/>
      <c r="D27" s="9"/>
      <c r="E27" s="9"/>
      <c r="F27" s="9"/>
      <c r="G27" s="9"/>
      <c r="H27" s="9"/>
      <c r="I27" s="9"/>
      <c r="J27" s="9"/>
      <c r="K27" s="9"/>
    </row>
    <row r="28" spans="1:11" ht="12.75">
      <c r="A28" s="18"/>
      <c r="B28" s="23" t="s">
        <v>1</v>
      </c>
      <c r="C28" s="23" t="s">
        <v>0</v>
      </c>
      <c r="D28" s="23"/>
      <c r="E28" s="9"/>
      <c r="F28" s="9"/>
      <c r="G28" s="9"/>
      <c r="H28" s="9"/>
      <c r="I28" s="9"/>
      <c r="J28" s="9"/>
      <c r="K28" s="9"/>
    </row>
    <row r="29" spans="1:11" ht="12.75">
      <c r="A29" s="25">
        <v>1</v>
      </c>
      <c r="B29" s="33" t="s">
        <v>96</v>
      </c>
      <c r="C29" s="32" t="s">
        <v>83</v>
      </c>
      <c r="D29" s="36">
        <v>389</v>
      </c>
      <c r="E29" s="9"/>
      <c r="F29" s="9"/>
      <c r="G29" s="9"/>
      <c r="H29" s="9"/>
      <c r="I29" s="9"/>
      <c r="J29" s="9"/>
      <c r="K29" s="9"/>
    </row>
    <row r="30" spans="1:11" ht="12.75">
      <c r="A30" s="25">
        <v>2</v>
      </c>
      <c r="B30" s="33" t="s">
        <v>97</v>
      </c>
      <c r="C30" s="32" t="s">
        <v>9</v>
      </c>
      <c r="D30" s="36">
        <v>383</v>
      </c>
      <c r="E30" s="9"/>
      <c r="F30" s="9"/>
      <c r="G30" s="9"/>
      <c r="H30" s="9"/>
      <c r="I30" s="9"/>
      <c r="J30" s="9"/>
      <c r="K30" s="9"/>
    </row>
    <row r="31" spans="1:11" ht="12.75">
      <c r="A31" s="25">
        <v>3</v>
      </c>
      <c r="B31" s="33" t="s">
        <v>84</v>
      </c>
      <c r="C31" s="32" t="s">
        <v>83</v>
      </c>
      <c r="D31" s="36">
        <v>378</v>
      </c>
      <c r="E31" s="9"/>
      <c r="F31" s="9"/>
      <c r="G31" s="9"/>
      <c r="H31" s="9"/>
      <c r="I31" s="9"/>
      <c r="J31" s="9"/>
      <c r="K31" s="9"/>
    </row>
    <row r="32" spans="1:11" ht="12.75">
      <c r="A32" s="18"/>
      <c r="B32" s="1"/>
      <c r="C32" s="1"/>
      <c r="D32" s="9"/>
      <c r="E32" s="9"/>
      <c r="F32" s="9"/>
      <c r="G32" s="9"/>
      <c r="H32" s="9"/>
      <c r="I32" s="9"/>
      <c r="J32" s="9"/>
      <c r="K32" s="9"/>
    </row>
    <row r="33" spans="1:11" ht="12.75">
      <c r="A33" s="18"/>
      <c r="B33" s="21" t="s">
        <v>22</v>
      </c>
      <c r="C33" s="21"/>
      <c r="D33" s="9"/>
      <c r="E33" s="9"/>
      <c r="F33" s="9"/>
      <c r="G33" s="9"/>
      <c r="H33" s="9"/>
      <c r="I33" s="9"/>
      <c r="J33" s="9"/>
      <c r="K33" s="9"/>
    </row>
    <row r="34" spans="1:11" ht="12.75">
      <c r="A34" s="18"/>
      <c r="B34" s="1"/>
      <c r="C34" s="1"/>
      <c r="D34" s="9"/>
      <c r="E34" s="9"/>
      <c r="F34" s="9"/>
      <c r="G34" s="9"/>
      <c r="H34" s="9"/>
      <c r="I34" s="9"/>
      <c r="J34" s="9"/>
      <c r="K34" s="9"/>
    </row>
    <row r="35" spans="1:11" ht="12.75">
      <c r="A35" s="35"/>
      <c r="B35" s="23" t="s">
        <v>1</v>
      </c>
      <c r="C35" s="23" t="s">
        <v>0</v>
      </c>
      <c r="D35" s="12" t="s">
        <v>14</v>
      </c>
      <c r="E35" s="12" t="s">
        <v>15</v>
      </c>
      <c r="F35" s="12" t="s">
        <v>16</v>
      </c>
      <c r="G35" s="12" t="s">
        <v>17</v>
      </c>
      <c r="H35" s="12" t="s">
        <v>18</v>
      </c>
      <c r="I35" s="12" t="s">
        <v>19</v>
      </c>
      <c r="J35" s="12" t="s">
        <v>20</v>
      </c>
      <c r="K35" s="12" t="s">
        <v>21</v>
      </c>
    </row>
    <row r="36" spans="1:11" ht="12.75">
      <c r="A36" s="25">
        <v>1</v>
      </c>
      <c r="B36" s="33" t="s">
        <v>96</v>
      </c>
      <c r="C36" s="32" t="s">
        <v>83</v>
      </c>
      <c r="D36" s="48">
        <v>381</v>
      </c>
      <c r="E36" s="36">
        <v>384</v>
      </c>
      <c r="F36" s="36">
        <v>389</v>
      </c>
      <c r="G36" s="36">
        <v>385</v>
      </c>
      <c r="H36" s="36">
        <v>383</v>
      </c>
      <c r="I36" s="36">
        <v>389</v>
      </c>
      <c r="J36" s="36">
        <f>IF(SUM(I36,H36,G36,F36,E36,D36)=0," ",SUM(I36,H36,G36,F36,E36,D36))</f>
        <v>2311</v>
      </c>
      <c r="K36" s="37">
        <f>IF(SUM(I36,H36,G36,F36,E36,D36)=0," ",AVERAGE(I36,H36,G36,F36,E36,D36))</f>
        <v>385.1666666666667</v>
      </c>
    </row>
    <row r="37" spans="1:11" ht="12.75">
      <c r="A37" s="25">
        <v>2</v>
      </c>
      <c r="B37" s="33" t="s">
        <v>84</v>
      </c>
      <c r="C37" s="32" t="s">
        <v>83</v>
      </c>
      <c r="D37" s="48">
        <v>377</v>
      </c>
      <c r="E37" s="36">
        <v>383</v>
      </c>
      <c r="F37" s="36">
        <v>374</v>
      </c>
      <c r="G37" s="36">
        <v>375</v>
      </c>
      <c r="H37" s="36">
        <v>384</v>
      </c>
      <c r="I37" s="36">
        <v>378</v>
      </c>
      <c r="J37" s="36">
        <f>IF(SUM(I37,H37,G37,F37,E37,D37)=0," ",SUM(I37,H37,G37,F37,E37,D37))</f>
        <v>2271</v>
      </c>
      <c r="K37" s="37">
        <f>IF(SUM(I37,H37,G37,F37,E37,D37)=0," ",AVERAGE(I37,H37,G37,F37,E37,D37))</f>
        <v>378.5</v>
      </c>
    </row>
    <row r="38" spans="1:11" ht="12.75">
      <c r="A38" s="25">
        <v>3</v>
      </c>
      <c r="B38" s="33" t="s">
        <v>97</v>
      </c>
      <c r="C38" s="32" t="s">
        <v>9</v>
      </c>
      <c r="D38" s="48">
        <v>382</v>
      </c>
      <c r="E38" s="36">
        <v>372</v>
      </c>
      <c r="F38" s="36">
        <v>375</v>
      </c>
      <c r="G38" s="36">
        <v>379</v>
      </c>
      <c r="H38" s="36">
        <v>370</v>
      </c>
      <c r="I38" s="36">
        <v>383</v>
      </c>
      <c r="J38" s="36">
        <f>IF(SUM(I38,H38,G38,F38,E38,D38)=0," ",SUM(I38,H38,G38,F38,E38,D38))</f>
        <v>2261</v>
      </c>
      <c r="K38" s="37">
        <f>IF(SUM(I38,H38,G38,F38,E38,D38)=0," ",AVERAGE(I38,H38,G38,F38,E38,D38))</f>
        <v>376.8333333333333</v>
      </c>
    </row>
    <row r="39" spans="1:11" ht="12.75">
      <c r="A39" s="25">
        <v>4</v>
      </c>
      <c r="B39" s="33" t="s">
        <v>95</v>
      </c>
      <c r="C39" s="33" t="s">
        <v>83</v>
      </c>
      <c r="D39" s="48">
        <v>378</v>
      </c>
      <c r="E39" s="36">
        <v>381</v>
      </c>
      <c r="F39" s="36">
        <v>377</v>
      </c>
      <c r="G39" s="36">
        <v>372</v>
      </c>
      <c r="H39" s="36">
        <v>375</v>
      </c>
      <c r="I39" s="36">
        <v>375</v>
      </c>
      <c r="J39" s="36">
        <f>IF(SUM(I39,H39,G39,F39,E39,D39)=0," ",SUM(I39,H39,G39,F39,E39,D39))</f>
        <v>2258</v>
      </c>
      <c r="K39" s="37">
        <f>IF(SUM(I39,H39,G39,F39,E39,D39)=0," ",AVERAGE(I39,H39,G39,F39,E39,D39))</f>
        <v>376.3333333333333</v>
      </c>
    </row>
    <row r="40" spans="1:11" ht="12.75">
      <c r="A40" s="25">
        <v>5</v>
      </c>
      <c r="B40" s="33" t="s">
        <v>82</v>
      </c>
      <c r="C40" s="32" t="s">
        <v>9</v>
      </c>
      <c r="D40" s="48">
        <v>375</v>
      </c>
      <c r="E40" s="36">
        <v>365</v>
      </c>
      <c r="F40" s="36">
        <v>367</v>
      </c>
      <c r="G40" s="36">
        <v>376</v>
      </c>
      <c r="H40" s="36">
        <v>366</v>
      </c>
      <c r="I40" s="36">
        <v>370</v>
      </c>
      <c r="J40" s="36">
        <f>IF(SUM(I40,H40,G40,F40,E40,D40)=0," ",SUM(I40,H40,G40,F40,E40,D40))</f>
        <v>2219</v>
      </c>
      <c r="K40" s="37">
        <f>IF(SUM(I40,H40,G40,F40,E40,D40)=0," ",AVERAGE(I40,H40,G40,F40,E40,D40))</f>
        <v>369.8333333333333</v>
      </c>
    </row>
    <row r="41" spans="1:11" ht="12.75">
      <c r="A41" s="25">
        <v>6</v>
      </c>
      <c r="B41" s="33" t="s">
        <v>81</v>
      </c>
      <c r="C41" s="32" t="s">
        <v>80</v>
      </c>
      <c r="D41" s="48">
        <v>360</v>
      </c>
      <c r="E41" s="47">
        <v>362</v>
      </c>
      <c r="F41" s="47">
        <v>361</v>
      </c>
      <c r="G41" s="47">
        <v>365</v>
      </c>
      <c r="H41" s="47">
        <v>363</v>
      </c>
      <c r="I41" s="36">
        <v>332</v>
      </c>
      <c r="J41" s="36">
        <f>IF(SUM(I41,H41,G41,F41,E41,D41)=0," ",SUM(I41,H41,G41,F41,E41,D41))</f>
        <v>2143</v>
      </c>
      <c r="K41" s="37">
        <f>IF(SUM(I41,H41,G41,F41,E41,D41)=0," ",AVERAGE(I41,H41,G41,F41,E41,D41))</f>
        <v>357.1666666666667</v>
      </c>
    </row>
    <row r="42" spans="1:11" ht="12.75">
      <c r="A42" s="25">
        <v>7</v>
      </c>
      <c r="B42" s="33" t="s">
        <v>98</v>
      </c>
      <c r="C42" s="32" t="s">
        <v>80</v>
      </c>
      <c r="D42" s="48">
        <v>351</v>
      </c>
      <c r="E42" s="47">
        <v>346</v>
      </c>
      <c r="F42" s="47">
        <v>363</v>
      </c>
      <c r="G42" s="47">
        <v>348</v>
      </c>
      <c r="H42" s="47">
        <v>350</v>
      </c>
      <c r="I42" s="36">
        <v>346</v>
      </c>
      <c r="J42" s="36">
        <f>IF(SUM(I42,H42,G42,F42,E42,D42)=0," ",SUM(I42,H42,G42,F42,E42,D42))</f>
        <v>2104</v>
      </c>
      <c r="K42" s="37">
        <f>IF(SUM(I42,H42,G42,F42,E42,D42)=0," ",AVERAGE(I42,H42,G42,F42,E42,D42))</f>
        <v>350.6666666666667</v>
      </c>
    </row>
    <row r="43" spans="1:11" ht="12.75">
      <c r="A43" s="25">
        <v>8</v>
      </c>
      <c r="B43" s="33" t="s">
        <v>104</v>
      </c>
      <c r="C43" s="33" t="s">
        <v>9</v>
      </c>
      <c r="D43" s="47">
        <v>341</v>
      </c>
      <c r="E43" s="47">
        <v>339</v>
      </c>
      <c r="F43" s="47">
        <v>335</v>
      </c>
      <c r="G43" s="47">
        <v>350</v>
      </c>
      <c r="H43" s="47">
        <v>348</v>
      </c>
      <c r="I43" s="36">
        <v>344</v>
      </c>
      <c r="J43" s="36">
        <f>IF(SUM(I43,H43,G43,F43,E43,D43)=0," ",SUM(I43,H43,G43,F43,E43,D43))</f>
        <v>2057</v>
      </c>
      <c r="K43" s="37">
        <f>IF(SUM(I43,H43,G43,F43,E43,D43)=0," ",AVERAGE(I43,H43,G43,F43,E43,D43))</f>
        <v>342.8333333333333</v>
      </c>
    </row>
    <row r="44" spans="1:11" ht="12.75">
      <c r="A44" s="25">
        <v>9</v>
      </c>
      <c r="B44" s="33" t="s">
        <v>100</v>
      </c>
      <c r="C44" s="32" t="s">
        <v>80</v>
      </c>
      <c r="D44" s="48">
        <v>338</v>
      </c>
      <c r="E44" s="36">
        <v>350</v>
      </c>
      <c r="F44" s="36">
        <v>346</v>
      </c>
      <c r="G44" s="36">
        <v>339</v>
      </c>
      <c r="H44" s="36">
        <v>324</v>
      </c>
      <c r="I44" s="36">
        <v>349</v>
      </c>
      <c r="J44" s="36">
        <f>IF(SUM(I44,H44,G44,F44,E44,D44)=0," ",SUM(I44,H44,G44,F44,E44,D44))</f>
        <v>2046</v>
      </c>
      <c r="K44" s="37">
        <f>IF(SUM(I44,H44,G44,F44,E44,D44)=0," ",AVERAGE(I44,H44,G44,F44,E44,D44))</f>
        <v>341</v>
      </c>
    </row>
    <row r="45" spans="1:11" ht="12.75">
      <c r="A45" s="25">
        <v>10</v>
      </c>
      <c r="B45" s="33" t="s">
        <v>99</v>
      </c>
      <c r="C45" s="32" t="s">
        <v>80</v>
      </c>
      <c r="D45" s="48">
        <v>332</v>
      </c>
      <c r="E45" s="36">
        <v>347</v>
      </c>
      <c r="F45" s="36">
        <v>359</v>
      </c>
      <c r="G45" s="36">
        <v>341</v>
      </c>
      <c r="H45" s="36" t="s">
        <v>103</v>
      </c>
      <c r="I45" s="36">
        <v>343</v>
      </c>
      <c r="J45" s="36">
        <f>IF(SUM(I45,H45,G45,F45,E45,D45)=0," ",SUM(I45,H45,G45,F45,E45,D45))</f>
        <v>1722</v>
      </c>
      <c r="K45" s="37">
        <f>IF(SUM(I45,H45,G45,F45,E45,D45)=0," ",AVERAGE(I45,H45,G45,F45,E45,D45))</f>
        <v>344.4</v>
      </c>
    </row>
    <row r="46" spans="1:11" ht="12.75">
      <c r="A46" s="25">
        <v>11</v>
      </c>
      <c r="B46" s="33" t="s">
        <v>102</v>
      </c>
      <c r="C46" s="32" t="s">
        <v>83</v>
      </c>
      <c r="D46" s="48" t="s">
        <v>103</v>
      </c>
      <c r="E46" s="36" t="s">
        <v>103</v>
      </c>
      <c r="F46" s="36" t="s">
        <v>103</v>
      </c>
      <c r="G46" s="36">
        <v>367</v>
      </c>
      <c r="H46" s="36">
        <v>367</v>
      </c>
      <c r="I46" s="36" t="s">
        <v>103</v>
      </c>
      <c r="J46" s="36">
        <f>IF(SUM(I46,H46,G46,F46,E46,D46)=0," ",SUM(I46,H46,G46,F46,E46,D46))</f>
        <v>734</v>
      </c>
      <c r="K46" s="37">
        <f>IF(SUM(I46,H46,G46,F46,E46,D46)=0," ",AVERAGE(I46,H46,G46,F46,E46,D46))</f>
        <v>367</v>
      </c>
    </row>
    <row r="47" spans="1:11" ht="12.75">
      <c r="A47" s="25"/>
      <c r="B47" s="33"/>
      <c r="C47" s="32"/>
      <c r="D47" s="48"/>
      <c r="E47" s="36"/>
      <c r="F47" s="36"/>
      <c r="G47" s="36"/>
      <c r="H47" s="36"/>
      <c r="I47" s="36"/>
      <c r="J47" s="36"/>
      <c r="K47" s="37"/>
    </row>
    <row r="48" spans="1:11" ht="12.75">
      <c r="A48" s="25"/>
      <c r="B48" s="33"/>
      <c r="C48" s="32"/>
      <c r="D48" s="48"/>
      <c r="E48" s="36"/>
      <c r="F48" s="36"/>
      <c r="G48" s="36"/>
      <c r="H48" s="36"/>
      <c r="I48" s="36"/>
      <c r="J48" s="36"/>
      <c r="K48" s="37"/>
    </row>
  </sheetData>
  <sheetProtection/>
  <mergeCells count="9">
    <mergeCell ref="G7:K7"/>
    <mergeCell ref="A8:D8"/>
    <mergeCell ref="G8:K8"/>
    <mergeCell ref="G9:K9"/>
    <mergeCell ref="A11:K11"/>
    <mergeCell ref="A1:K1"/>
    <mergeCell ref="A3:K3"/>
    <mergeCell ref="A5:K5"/>
    <mergeCell ref="A7:D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2018-08-14T14:16:09Z</cp:lastPrinted>
  <dcterms:created xsi:type="dcterms:W3CDTF">2000-01-28T23:33:38Z</dcterms:created>
  <dcterms:modified xsi:type="dcterms:W3CDTF">2018-12-02T12:43:08Z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